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So sach ke toan 2024\2022\De thi SSKT HK231\DAP AN DE 01 02_DAC0120_SO SACH KE TOAN 231\DAP AN DE 02\"/>
    </mc:Choice>
  </mc:AlternateContent>
  <xr:revisionPtr revIDLastSave="0" documentId="13_ncr:1_{B20BC941-3A4D-4864-8AFA-6098840DE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KC" sheetId="2" r:id="rId1"/>
    <sheet name="SO CAI 1111" sheetId="3" r:id="rId2"/>
    <sheet name="SO CAI 1332" sheetId="11" r:id="rId3"/>
    <sheet name="SO CAI 154" sheetId="9" r:id="rId4"/>
    <sheet name="SO CAI 1551" sheetId="7" r:id="rId5"/>
    <sheet name="SO CAI 211" sheetId="8" r:id="rId6"/>
    <sheet name="SO CAI 3311" sheetId="10" r:id="rId7"/>
    <sheet name="SO CHI PHI" sheetId="6" r:id="rId8"/>
  </sheets>
  <externalReferences>
    <externalReference r:id="rId9"/>
    <externalReference r:id="rId10"/>
    <externalReference r:id="rId11"/>
  </externalReferences>
  <definedNames>
    <definedName name="_NL1">'[1]NHAP LIEU'!$B$7:$V$250</definedName>
    <definedName name="CT_152">'[1]NHAP LIEU'!$D$7:$E$250</definedName>
    <definedName name="CT_NX">[2]Nhập_xuất!$B$6:$B$101</definedName>
    <definedName name="DC">[2]Main!$A$2</definedName>
    <definedName name="HTTT">'[1]NHAP LIEU'!$W$2:$W$4</definedName>
    <definedName name="INHD">'[1]in HD'!$R$12</definedName>
    <definedName name="K_HANG">'[1]TÊN KH'!$A$1:$IV$65536</definedName>
    <definedName name="KH">'[1]TÊN KH'!$B$3:$B$69</definedName>
    <definedName name="MA_CT152">#REF!</definedName>
    <definedName name="MA_HANG">'[1]Ma hang'!$B$3:$B$30</definedName>
    <definedName name="MA_HH152">'[1]NHAP LIEU'!$L$7:$L$250</definedName>
    <definedName name="MA_KH">'[1]TÊN KH'!$B$3:$B$38</definedName>
    <definedName name="MA_NX">[3]Nhập_xuất!$B$6:$B$101</definedName>
    <definedName name="MA_VT">#REF!</definedName>
    <definedName name="MAN_152">[2]Nhập_xuất!$S$6:$S$101</definedName>
    <definedName name="MAVT">[2]NVL!$B$10:$C$100</definedName>
    <definedName name="MAVT_152">#REF!</definedName>
    <definedName name="MAX_152">[2]Nhập_xuất!$T$6:$T$101</definedName>
    <definedName name="MH">'[1]Ma hang'!$B$3:$E$30</definedName>
    <definedName name="NAME">[1]NL!$A$1:$B$17</definedName>
    <definedName name="NHAP">'[1]NHAP LIEU'!$D$7:$V$250</definedName>
    <definedName name="NHAP_XT">#REF!</definedName>
    <definedName name="NHAP_XUAT">'[1]NHAP LIEU'!$D$7:$S$250</definedName>
    <definedName name="NHAPLIEU_152">'[1]NHAP LIEU'!$L$7:$L$250</definedName>
    <definedName name="NL">[1]NL!$A$1:$B$25</definedName>
    <definedName name="NX">[2]Nhập_xuất!$B$6:$AD$101</definedName>
    <definedName name="NXT">[2]NVL!$B$10:$P$100</definedName>
    <definedName name="NXT_152">#REF!</definedName>
    <definedName name="PHIEU_NX">'[1]NHAP LIEU'!$D$7:$D$250</definedName>
    <definedName name="PNK_BH">'[1]Phieu XK'!$A$1:$M$32</definedName>
    <definedName name="PX">'[1]Phieu XK'!$A$1:$IV$65536</definedName>
    <definedName name="PXK">'[1]Phieu XK'!$A$1:$M$32</definedName>
    <definedName name="PXK_BH">'[1]Phieu XK'!$A$1:$M$38</definedName>
    <definedName name="SL_152">[2]Nhập_xuất!$P$6:$P$101</definedName>
    <definedName name="SL_NL152">'[1]NHAP LIEU'!$O$7:$O$250</definedName>
    <definedName name="SO_152">'[1]NHAP LIEU'!$D$7:$D$250</definedName>
    <definedName name="SO_PHIEU">'[1]NHAP LIEU'!$B$7:$B$250</definedName>
    <definedName name="TEN">'[1]TÊN KH'!$B$3:$L$69</definedName>
    <definedName name="TEN_KH">'[1]TÊN KH'!$A$3:$L$69</definedName>
    <definedName name="TEN_NPL">#REF!</definedName>
    <definedName name="TEN_TK152">#REF!</definedName>
    <definedName name="TEN_VT">#REF!</definedName>
    <definedName name="TH_152">[2]NVL!$B$10:$M$100</definedName>
    <definedName name="THNX_152">'[1]NHAP LIEU'!$D$7:$S$250</definedName>
    <definedName name="TK">#REF!</definedName>
    <definedName name="TKNVL">[2]Main!$P$3:$P$7</definedName>
    <definedName name="TT_152">[2]Nhập_xuất!$R$6:$R$101</definedName>
    <definedName name="XK">'[1]Phieu XK'!$A$1:$M$32</definedName>
    <definedName name="XULY_N">'[1]NHAP LIEU'!$R$7:$R$250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3" l="1"/>
  <c r="I12" i="3"/>
  <c r="C12" i="3"/>
  <c r="C13" i="11"/>
  <c r="C13" i="8"/>
  <c r="I13" i="10"/>
  <c r="I12" i="10"/>
  <c r="C12" i="10"/>
  <c r="H12" i="11"/>
  <c r="C12" i="11"/>
  <c r="H12" i="8"/>
  <c r="C12" i="8"/>
  <c r="I12" i="9"/>
  <c r="C12" i="9"/>
  <c r="H13" i="7"/>
  <c r="H12" i="7"/>
  <c r="C12" i="7"/>
  <c r="I19" i="2"/>
  <c r="C17" i="2"/>
  <c r="I16" i="2"/>
  <c r="H15" i="2"/>
  <c r="C14" i="2"/>
  <c r="I13" i="2"/>
  <c r="C11" i="2"/>
</calcChain>
</file>

<file path=xl/sharedStrings.xml><?xml version="1.0" encoding="utf-8"?>
<sst xmlns="http://schemas.openxmlformats.org/spreadsheetml/2006/main" count="371" uniqueCount="83">
  <si>
    <t>STT</t>
  </si>
  <si>
    <t>ĐƠN VỊ</t>
  </si>
  <si>
    <t>Mẫu số S03a-DN</t>
  </si>
  <si>
    <t>ĐỊA CHỈ</t>
  </si>
  <si>
    <t>(Ban hành theo Thông tư 200/2014/TT-BTC</t>
  </si>
  <si>
    <t xml:space="preserve">     ngày 22/12/2014 của Bộ Trưởng BTC)</t>
  </si>
  <si>
    <t>SỔ NHẬT KÝ CHUNG</t>
  </si>
  <si>
    <t>NGÀY</t>
  </si>
  <si>
    <t>CHỨNG TỪ</t>
  </si>
  <si>
    <t>DIỄN GIẢI</t>
  </si>
  <si>
    <t>ĐÃ</t>
  </si>
  <si>
    <t xml:space="preserve">SỐ </t>
  </si>
  <si>
    <t>SỐ TIỀN PHÁT SINH</t>
  </si>
  <si>
    <t>THÁNG</t>
  </si>
  <si>
    <t xml:space="preserve">GHI </t>
  </si>
  <si>
    <t>DÒNG</t>
  </si>
  <si>
    <t>HIỆU</t>
  </si>
  <si>
    <r>
      <rPr>
        <b/>
        <sz val="8"/>
        <rFont val="Times New Roman"/>
        <family val="1"/>
      </rPr>
      <t>GHI S</t>
    </r>
    <r>
      <rPr>
        <b/>
        <sz val="8"/>
        <rFont val="Times New Roman"/>
        <family val="1"/>
      </rPr>
      <t>Ổ</t>
    </r>
  </si>
  <si>
    <t>SỐ</t>
  </si>
  <si>
    <t>SC</t>
  </si>
  <si>
    <t>TK</t>
  </si>
  <si>
    <t>A</t>
  </si>
  <si>
    <t>B</t>
  </si>
  <si>
    <t>C</t>
  </si>
  <si>
    <t>D</t>
  </si>
  <si>
    <t>E</t>
  </si>
  <si>
    <t>G</t>
  </si>
  <si>
    <t>H</t>
  </si>
  <si>
    <t>Số trang trước chuyển sang</t>
  </si>
  <si>
    <t>CỘNG CHUYỂN SANG TRANG SAU</t>
  </si>
  <si>
    <t>Sổ này có:....................... trang, đánh số từ trang số 01 đến trang số...................</t>
  </si>
  <si>
    <t>Ngày mở sổ: ...........................</t>
  </si>
  <si>
    <t>Ngày          tháng         năm</t>
  </si>
  <si>
    <t>NGƯỜI GHI SỔ</t>
  </si>
  <si>
    <t>KẾ TOÁN TRƯỞNG</t>
  </si>
  <si>
    <t>GIÁM ĐỐC</t>
  </si>
  <si>
    <t>Mẫu số S03b-DN</t>
  </si>
  <si>
    <t>SỔ CÁI</t>
  </si>
  <si>
    <t>Tên tài khoản:</t>
  </si>
  <si>
    <t>Số hiệu tài khoản:</t>
  </si>
  <si>
    <t>NK CHUNG</t>
  </si>
  <si>
    <t>TK     
Đối ứng</t>
  </si>
  <si>
    <t>SỐ TIỀN</t>
  </si>
  <si>
    <t>Trang</t>
  </si>
  <si>
    <t>NỢ</t>
  </si>
  <si>
    <t>CÓ</t>
  </si>
  <si>
    <t>số</t>
  </si>
  <si>
    <t>dòng</t>
  </si>
  <si>
    <t>CỘNG SỐ PHÁT SINH THÁNG</t>
  </si>
  <si>
    <t>SỐ DƯ CUỐI THÁNG</t>
  </si>
  <si>
    <t>.</t>
  </si>
  <si>
    <t>Số dư đầu kỳ</t>
  </si>
  <si>
    <t>SỔ CHI PHÍ SẢN XUẤT, KINH DOANH</t>
  </si>
  <si>
    <t>(TK 621, 622, 623, 627, 154, 631, 641, 642, 142, 242, 335, 632)</t>
  </si>
  <si>
    <t>Trang  : . . . . . . . . . . . . . .</t>
  </si>
  <si>
    <t>TỔNG SỐ TIỀN</t>
  </si>
  <si>
    <t>GHI NỢ TÀI KHOẢN</t>
  </si>
  <si>
    <t>CHIA RA</t>
  </si>
  <si>
    <t>- Cộng số phát sinh trong kỳ</t>
  </si>
  <si>
    <t>- Số dư cuối kỳ</t>
  </si>
  <si>
    <t xml:space="preserve">- Số hiệu tài khoản: </t>
  </si>
  <si>
    <t>Công ty Cổ Phần A&amp;B</t>
  </si>
  <si>
    <t>Năm 2023</t>
  </si>
  <si>
    <t xml:space="preserve">ĐỊA CHỈ: </t>
  </si>
  <si>
    <t>388 Phan Văn Trị, P11, Q. Bình Thạnh, Tp.HCM</t>
  </si>
  <si>
    <t>NĂM 2023</t>
  </si>
  <si>
    <t>- Tài khoản:</t>
  </si>
  <si>
    <t>14/10</t>
  </si>
  <si>
    <t>PNK012/10</t>
  </si>
  <si>
    <t>x</t>
  </si>
  <si>
    <t xml:space="preserve">Nhập kho thành phẩm từ sản xuất </t>
  </si>
  <si>
    <t>25/10</t>
  </si>
  <si>
    <t>PKT001/10</t>
  </si>
  <si>
    <t xml:space="preserve">mua máy điều hòa nhiệt độ cho BP kinh doanh </t>
  </si>
  <si>
    <t>PKT015/10</t>
  </si>
  <si>
    <t xml:space="preserve">Chi tiền thanh toán phí lắp đặt máy điều hòa </t>
  </si>
  <si>
    <t>Tên tài khoản: Thành Phầm</t>
  </si>
  <si>
    <t>Tiền mặt</t>
  </si>
  <si>
    <t>Tên tài khoản: Thuế GTGT khấu trừ của TSCĐ</t>
  </si>
  <si>
    <t>Tên tài khoản: CPSXKDDD</t>
  </si>
  <si>
    <t>Tên tài khoản: TSCĐ HH</t>
  </si>
  <si>
    <t>Tên tài khoản: Phải trả người bán</t>
  </si>
  <si>
    <t>Thuế GTGT đầu vào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</si>
</sst>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70" formatCode="_(* #,##0_);_(* \(#,##0\);_(* &quot;-&quot;??_);_(@_)"/>
  </numFmts>
  <fonts count="26" x14ac:knownFonts="1">
    <font>
      <sz val="10"/>
      <name val="Arial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3"/>
      <name val="Times New Roman"/>
      <family val="1"/>
    </font>
    <font>
      <b/>
      <sz val="22"/>
      <name val="Times New Roman"/>
      <family val="1"/>
    </font>
    <font>
      <b/>
      <i/>
      <sz val="14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5"/>
      <color indexed="9"/>
      <name val="Times New Roman"/>
      <family val="1"/>
    </font>
    <font>
      <sz val="10"/>
      <name val="Arial"/>
      <family val="2"/>
    </font>
    <font>
      <b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8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charset val="1"/>
    </font>
    <font>
      <u val="singleAccounting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0" fontId="24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0" xfId="0" applyFont="1" applyFill="1"/>
    <xf numFmtId="0" fontId="7" fillId="2" borderId="0" xfId="0" applyFont="1" applyFill="1"/>
    <xf numFmtId="0" fontId="8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1" fillId="0" borderId="11" xfId="0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3" fontId="4" fillId="2" borderId="12" xfId="0" applyNumberFormat="1" applyFont="1" applyFill="1" applyBorder="1"/>
    <xf numFmtId="0" fontId="4" fillId="0" borderId="4" xfId="0" applyFont="1" applyBorder="1"/>
    <xf numFmtId="3" fontId="4" fillId="2" borderId="4" xfId="0" applyNumberFormat="1" applyFont="1" applyFill="1" applyBorder="1"/>
    <xf numFmtId="0" fontId="4" fillId="0" borderId="0" xfId="0" applyFont="1" applyAlignment="1">
      <alignment horizontal="center"/>
    </xf>
    <xf numFmtId="0" fontId="11" fillId="0" borderId="0" xfId="0" applyFont="1"/>
    <xf numFmtId="0" fontId="4" fillId="2" borderId="4" xfId="0" applyFont="1" applyFill="1" applyBorder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3" fontId="1" fillId="0" borderId="4" xfId="0" applyNumberFormat="1" applyFont="1" applyBorder="1"/>
    <xf numFmtId="0" fontId="13" fillId="2" borderId="4" xfId="0" applyFont="1" applyFill="1" applyBorder="1" applyAlignment="1">
      <alignment horizontal="center"/>
    </xf>
    <xf numFmtId="3" fontId="14" fillId="2" borderId="4" xfId="0" applyNumberFormat="1" applyFont="1" applyFill="1" applyBorder="1"/>
    <xf numFmtId="3" fontId="14" fillId="2" borderId="0" xfId="0" applyNumberFormat="1" applyFont="1" applyFill="1"/>
    <xf numFmtId="0" fontId="11" fillId="0" borderId="0" xfId="0" applyFont="1" applyAlignment="1">
      <alignment horizontal="center"/>
    </xf>
    <xf numFmtId="0" fontId="18" fillId="0" borderId="10" xfId="0" applyFont="1" applyBorder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3" fontId="19" fillId="2" borderId="10" xfId="0" applyNumberFormat="1" applyFont="1" applyFill="1" applyBorder="1"/>
    <xf numFmtId="0" fontId="18" fillId="0" borderId="0" xfId="0" applyFont="1"/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3" fontId="18" fillId="0" borderId="11" xfId="0" applyNumberFormat="1" applyFont="1" applyBorder="1"/>
    <xf numFmtId="3" fontId="1" fillId="0" borderId="0" xfId="0" applyNumberFormat="1" applyFont="1"/>
    <xf numFmtId="3" fontId="1" fillId="2" borderId="0" xfId="0" applyNumberFormat="1" applyFont="1" applyFill="1"/>
    <xf numFmtId="3" fontId="5" fillId="2" borderId="0" xfId="0" applyNumberFormat="1" applyFont="1" applyFill="1"/>
    <xf numFmtId="3" fontId="21" fillId="2" borderId="0" xfId="0" applyNumberFormat="1" applyFont="1" applyFill="1"/>
    <xf numFmtId="164" fontId="4" fillId="2" borderId="15" xfId="1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22" fillId="2" borderId="17" xfId="0" quotePrefix="1" applyNumberFormat="1" applyFont="1" applyFill="1" applyBorder="1" applyAlignment="1">
      <alignment horizontal="center"/>
    </xf>
    <xf numFmtId="3" fontId="22" fillId="2" borderId="0" xfId="0" applyNumberFormat="1" applyFont="1" applyFill="1"/>
    <xf numFmtId="3" fontId="22" fillId="2" borderId="20" xfId="0" applyNumberFormat="1" applyFont="1" applyFill="1" applyBorder="1" applyAlignment="1">
      <alignment horizontal="center"/>
    </xf>
    <xf numFmtId="3" fontId="23" fillId="2" borderId="20" xfId="0" applyNumberFormat="1" applyFont="1" applyFill="1" applyBorder="1" applyAlignment="1">
      <alignment horizontal="center"/>
    </xf>
    <xf numFmtId="3" fontId="23" fillId="2" borderId="0" xfId="0" applyNumberFormat="1" applyFont="1" applyFill="1"/>
    <xf numFmtId="3" fontId="23" fillId="2" borderId="18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3" fontId="1" fillId="2" borderId="4" xfId="0" applyNumberFormat="1" applyFont="1" applyFill="1" applyBorder="1"/>
    <xf numFmtId="0" fontId="11" fillId="0" borderId="4" xfId="0" quotePrefix="1" applyFont="1" applyBorder="1"/>
    <xf numFmtId="3" fontId="1" fillId="2" borderId="4" xfId="0" quotePrefix="1" applyNumberFormat="1" applyFont="1" applyFill="1" applyBorder="1"/>
    <xf numFmtId="3" fontId="11" fillId="2" borderId="17" xfId="0" quotePrefix="1" applyNumberFormat="1" applyFont="1" applyFill="1" applyBorder="1" applyAlignment="1">
      <alignment horizontal="center"/>
    </xf>
    <xf numFmtId="3" fontId="11" fillId="2" borderId="17" xfId="0" applyNumberFormat="1" applyFont="1" applyFill="1" applyBorder="1" applyAlignment="1">
      <alignment horizontal="center"/>
    </xf>
    <xf numFmtId="3" fontId="11" fillId="2" borderId="0" xfId="0" applyNumberFormat="1" applyFont="1" applyFill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1" fillId="2" borderId="0" xfId="0" applyNumberFormat="1" applyFont="1" applyFill="1"/>
    <xf numFmtId="49" fontId="1" fillId="2" borderId="4" xfId="0" applyNumberFormat="1" applyFont="1" applyFill="1" applyBorder="1" applyAlignment="1">
      <alignment horizontal="center"/>
    </xf>
    <xf numFmtId="49" fontId="11" fillId="2" borderId="17" xfId="0" quotePrefix="1" applyNumberFormat="1" applyFont="1" applyFill="1" applyBorder="1" applyAlignment="1">
      <alignment horizontal="center"/>
    </xf>
    <xf numFmtId="49" fontId="22" fillId="2" borderId="20" xfId="0" applyNumberFormat="1" applyFont="1" applyFill="1" applyBorder="1" applyAlignment="1">
      <alignment horizontal="center"/>
    </xf>
    <xf numFmtId="49" fontId="23" fillId="2" borderId="20" xfId="0" applyNumberFormat="1" applyFont="1" applyFill="1" applyBorder="1" applyAlignment="1">
      <alignment horizontal="center"/>
    </xf>
    <xf numFmtId="49" fontId="23" fillId="2" borderId="18" xfId="0" applyNumberFormat="1" applyFont="1" applyFill="1" applyBorder="1" applyAlignment="1">
      <alignment horizontal="center"/>
    </xf>
    <xf numFmtId="49" fontId="1" fillId="2" borderId="18" xfId="0" applyNumberFormat="1" applyFont="1" applyFill="1" applyBorder="1" applyAlignment="1">
      <alignment horizontal="center"/>
    </xf>
    <xf numFmtId="49" fontId="1" fillId="2" borderId="19" xfId="0" applyNumberFormat="1" applyFont="1" applyFill="1" applyBorder="1"/>
    <xf numFmtId="49" fontId="1" fillId="2" borderId="4" xfId="0" applyNumberFormat="1" applyFont="1" applyFill="1" applyBorder="1"/>
    <xf numFmtId="49" fontId="4" fillId="0" borderId="0" xfId="0" applyNumberFormat="1" applyFont="1"/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3" fontId="17" fillId="2" borderId="0" xfId="0" applyNumberFormat="1" applyFont="1" applyFill="1" applyAlignment="1">
      <alignment horizontal="center"/>
    </xf>
    <xf numFmtId="3" fontId="16" fillId="2" borderId="0" xfId="0" quotePrefix="1" applyNumberFormat="1" applyFont="1" applyFill="1" applyAlignment="1">
      <alignment horizontal="left"/>
    </xf>
    <xf numFmtId="3" fontId="16" fillId="2" borderId="0" xfId="0" applyNumberFormat="1" applyFont="1" applyFill="1" applyAlignment="1">
      <alignment horizontal="left"/>
    </xf>
    <xf numFmtId="3" fontId="16" fillId="2" borderId="0" xfId="0" quotePrefix="1" applyNumberFormat="1" applyFont="1" applyFill="1"/>
    <xf numFmtId="3" fontId="16" fillId="2" borderId="0" xfId="0" applyNumberFormat="1" applyFont="1" applyFill="1"/>
    <xf numFmtId="49" fontId="4" fillId="0" borderId="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4" fillId="2" borderId="9" xfId="0" applyNumberFormat="1" applyFont="1" applyFill="1" applyBorder="1" applyAlignment="1">
      <alignment horizontal="center" wrapText="1"/>
    </xf>
    <xf numFmtId="3" fontId="4" fillId="2" borderId="16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0" fontId="1" fillId="0" borderId="4" xfId="0" quotePrefix="1" applyFont="1" applyBorder="1"/>
    <xf numFmtId="170" fontId="25" fillId="0" borderId="10" xfId="1" applyNumberFormat="1" applyFont="1" applyBorder="1"/>
  </cellXfs>
  <cellStyles count="3">
    <cellStyle name="Comma" xfId="1" builtinId="3"/>
    <cellStyle name="Normal" xfId="0" builtinId="0"/>
    <cellStyle name="Normal 2" xfId="2" xr:uid="{395E8EF6-6D02-44FF-A9BA-4ECE3F2E1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AppData\Local\Temp\Rar$DIa15148.2499\file-excel-in-hoa-don-gtg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UONG%20YEN\EXCEL\KE%20TOAN%20-%20QD%2015%20(1.6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KE%20TOAN%20-%20QD%2015%20(1.6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ieu XK"/>
      <sheetName val="NHAP LIEU"/>
      <sheetName val="in HD"/>
      <sheetName val="HD MAU"/>
      <sheetName val="HD MAU (2)"/>
      <sheetName val="TÊN KH"/>
      <sheetName val="Ma hang"/>
      <sheetName val="N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Tài khoản"/>
      <sheetName val="03.TNDN"/>
      <sheetName val="KQKD"/>
      <sheetName val="LCTT"/>
      <sheetName val="CDKT"/>
      <sheetName val="LCGT"/>
      <sheetName val="TMBCTC"/>
      <sheetName val="In-Thu"/>
      <sheetName val="In-Chi"/>
      <sheetName val="CDPS"/>
      <sheetName val="NKC"/>
      <sheetName val="Sổ NK thu tiền"/>
      <sheetName val="Sổ NK chi tiền"/>
      <sheetName val="Sổ cái"/>
      <sheetName val="Sổ quỹ tiền mặt"/>
      <sheetName val="SKT_111"/>
      <sheetName val="TGNH-VND"/>
      <sheetName val="Sổ chi tiết NVL"/>
      <sheetName val="Bảng tổng hợp NVL"/>
      <sheetName val="Thẻ kho"/>
      <sheetName val="Nhập_xuất"/>
      <sheetName val="Phiếu nhập-xuất"/>
      <sheetName val="NVL"/>
      <sheetName val="Sổ TSCĐ"/>
      <sheetName val="Tổng hợp công nợ"/>
      <sheetName val="phatsinh"/>
      <sheetName val="Sổ chi tiết công nợ"/>
      <sheetName val="Sổ tiền vay"/>
      <sheetName val="Sổ CPKD - 15"/>
      <sheetName val="Sổ chi tiết TK"/>
      <sheetName val="Sổ chi tiết bán hàng"/>
      <sheetName val="Tổng hợp Z"/>
      <sheetName val="mau 01-1"/>
      <sheetName val="mau 01-2"/>
      <sheetName val="DS-NV"/>
      <sheetName val="Tonghop"/>
      <sheetName val="Inphieulinhluong"/>
      <sheetName val="phucap"/>
      <sheetName val="Cong_om_phep"/>
      <sheetName val="Khautru"/>
      <sheetName val="P.Bo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34"/>
  <sheetViews>
    <sheetView tabSelected="1" workbookViewId="0">
      <selection activeCell="N16" sqref="N16"/>
    </sheetView>
  </sheetViews>
  <sheetFormatPr defaultColWidth="9.140625" defaultRowHeight="16.5" x14ac:dyDescent="0.25"/>
  <cols>
    <col min="1" max="1" width="6.42578125" style="1" customWidth="1"/>
    <col min="2" max="2" width="12.85546875" style="1" customWidth="1"/>
    <col min="3" max="3" width="8" style="1" customWidth="1"/>
    <col min="4" max="4" width="39.42578125" style="1" customWidth="1"/>
    <col min="5" max="5" width="4" style="5" customWidth="1"/>
    <col min="6" max="6" width="4.85546875" style="1" customWidth="1"/>
    <col min="7" max="7" width="7.42578125" style="6" customWidth="1"/>
    <col min="8" max="8" width="13.42578125" style="1" customWidth="1"/>
    <col min="9" max="9" width="14.140625" style="1" customWidth="1"/>
    <col min="10" max="16384" width="9.140625" style="1"/>
  </cols>
  <sheetData>
    <row r="1" spans="1:11" x14ac:dyDescent="0.25">
      <c r="A1" s="1" t="s">
        <v>1</v>
      </c>
      <c r="C1" s="1" t="s">
        <v>61</v>
      </c>
      <c r="H1" s="4" t="s">
        <v>2</v>
      </c>
    </row>
    <row r="2" spans="1:11" x14ac:dyDescent="0.25">
      <c r="A2" s="1" t="s">
        <v>63</v>
      </c>
      <c r="C2" s="1" t="s">
        <v>64</v>
      </c>
      <c r="F2" s="1" t="s">
        <v>4</v>
      </c>
      <c r="H2" s="5"/>
    </row>
    <row r="3" spans="1:11" x14ac:dyDescent="0.25">
      <c r="F3" s="1" t="s">
        <v>5</v>
      </c>
      <c r="H3" s="5"/>
    </row>
    <row r="4" spans="1:11" ht="25.5" x14ac:dyDescent="0.35">
      <c r="A4" s="87" t="s">
        <v>6</v>
      </c>
      <c r="B4" s="87"/>
      <c r="C4" s="87"/>
      <c r="D4" s="87"/>
      <c r="E4" s="87"/>
      <c r="F4" s="87"/>
      <c r="G4" s="87"/>
      <c r="H4" s="87"/>
      <c r="I4" s="87"/>
    </row>
    <row r="5" spans="1:11" ht="20.25" x14ac:dyDescent="0.3">
      <c r="A5" s="88" t="s">
        <v>62</v>
      </c>
      <c r="B5" s="88"/>
      <c r="C5" s="88"/>
      <c r="D5" s="88"/>
      <c r="E5" s="88"/>
      <c r="F5" s="88"/>
      <c r="G5" s="88"/>
      <c r="H5" s="88"/>
      <c r="I5" s="88"/>
    </row>
    <row r="6" spans="1:11" s="30" customFormat="1" ht="12.75" x14ac:dyDescent="0.2">
      <c r="A6" s="9" t="s">
        <v>7</v>
      </c>
      <c r="B6" s="93" t="s">
        <v>8</v>
      </c>
      <c r="C6" s="94"/>
      <c r="D6" s="90" t="s">
        <v>9</v>
      </c>
      <c r="E6" s="31" t="s">
        <v>10</v>
      </c>
      <c r="F6" s="31" t="s">
        <v>0</v>
      </c>
      <c r="G6" s="31" t="s">
        <v>11</v>
      </c>
      <c r="H6" s="93" t="s">
        <v>12</v>
      </c>
      <c r="I6" s="94"/>
    </row>
    <row r="7" spans="1:11" s="30" customFormat="1" ht="12.75" x14ac:dyDescent="0.2">
      <c r="A7" s="11" t="s">
        <v>13</v>
      </c>
      <c r="B7" s="95"/>
      <c r="C7" s="96"/>
      <c r="D7" s="91"/>
      <c r="E7" s="32" t="s">
        <v>14</v>
      </c>
      <c r="F7" s="33" t="s">
        <v>15</v>
      </c>
      <c r="G7" s="33" t="s">
        <v>16</v>
      </c>
      <c r="H7" s="95"/>
      <c r="I7" s="97"/>
    </row>
    <row r="8" spans="1:11" s="4" customFormat="1" ht="12.75" x14ac:dyDescent="0.2">
      <c r="A8" s="13" t="s">
        <v>17</v>
      </c>
      <c r="B8" s="14" t="s">
        <v>18</v>
      </c>
      <c r="C8" s="14" t="s">
        <v>7</v>
      </c>
      <c r="D8" s="92"/>
      <c r="E8" s="13" t="s">
        <v>19</v>
      </c>
      <c r="F8" s="13"/>
      <c r="G8" s="13" t="s">
        <v>20</v>
      </c>
      <c r="H8" s="14" t="s">
        <v>44</v>
      </c>
      <c r="I8" s="14" t="s">
        <v>45</v>
      </c>
    </row>
    <row r="9" spans="1:11" ht="12.75" x14ac:dyDescent="0.2">
      <c r="A9" s="34" t="s">
        <v>21</v>
      </c>
      <c r="B9" s="34" t="s">
        <v>22</v>
      </c>
      <c r="C9" s="34" t="s">
        <v>23</v>
      </c>
      <c r="D9" s="34" t="s">
        <v>24</v>
      </c>
      <c r="E9" s="34" t="s">
        <v>25</v>
      </c>
      <c r="F9" s="34" t="s">
        <v>26</v>
      </c>
      <c r="G9" s="34" t="s">
        <v>27</v>
      </c>
      <c r="H9" s="34">
        <v>1</v>
      </c>
      <c r="I9" s="34">
        <v>2</v>
      </c>
    </row>
    <row r="10" spans="1:11" ht="20.100000000000001" customHeight="1" x14ac:dyDescent="0.25">
      <c r="A10" s="35"/>
      <c r="B10" s="35"/>
      <c r="C10" s="35"/>
      <c r="D10" s="10" t="s">
        <v>28</v>
      </c>
      <c r="E10" s="36"/>
      <c r="F10" s="36"/>
      <c r="G10" s="37"/>
      <c r="H10" s="35"/>
      <c r="I10" s="35"/>
      <c r="J10" s="4"/>
      <c r="K10" s="4"/>
    </row>
    <row r="11" spans="1:11" ht="20.100000000000001" customHeight="1" x14ac:dyDescent="0.2">
      <c r="A11" s="123" t="s">
        <v>67</v>
      </c>
      <c r="B11" s="35" t="s">
        <v>68</v>
      </c>
      <c r="C11" s="38" t="str">
        <f>A11</f>
        <v>14/10</v>
      </c>
      <c r="D11" s="35" t="s">
        <v>70</v>
      </c>
      <c r="E11" s="36" t="s">
        <v>69</v>
      </c>
      <c r="F11" s="36">
        <v>1</v>
      </c>
      <c r="G11" s="39">
        <v>155101</v>
      </c>
      <c r="H11" s="40">
        <v>104160000</v>
      </c>
      <c r="I11" s="40"/>
      <c r="J11" s="1">
        <v>0.5</v>
      </c>
    </row>
    <row r="12" spans="1:11" ht="20.100000000000001" customHeight="1" x14ac:dyDescent="0.2">
      <c r="A12" s="35"/>
      <c r="B12" s="35"/>
      <c r="C12" s="35"/>
      <c r="D12" s="35"/>
      <c r="E12" s="36" t="s">
        <v>69</v>
      </c>
      <c r="F12" s="36">
        <v>2</v>
      </c>
      <c r="G12" s="39">
        <v>155103</v>
      </c>
      <c r="H12" s="40">
        <v>50250000</v>
      </c>
      <c r="I12" s="40"/>
    </row>
    <row r="13" spans="1:11" ht="20.100000000000001" customHeight="1" x14ac:dyDescent="0.2">
      <c r="A13" s="35"/>
      <c r="B13" s="35"/>
      <c r="C13" s="35"/>
      <c r="D13" s="35"/>
      <c r="E13" s="36" t="s">
        <v>69</v>
      </c>
      <c r="F13" s="36">
        <v>3</v>
      </c>
      <c r="G13" s="41">
        <v>154</v>
      </c>
      <c r="H13" s="40"/>
      <c r="I13" s="40">
        <f>SUM(H11:H12)</f>
        <v>154410000</v>
      </c>
    </row>
    <row r="14" spans="1:11" ht="20.100000000000001" customHeight="1" x14ac:dyDescent="0.2">
      <c r="A14" s="123" t="s">
        <v>71</v>
      </c>
      <c r="B14" s="35" t="s">
        <v>72</v>
      </c>
      <c r="C14" s="38" t="str">
        <f>A14</f>
        <v>25/10</v>
      </c>
      <c r="D14" s="35" t="s">
        <v>73</v>
      </c>
      <c r="E14" s="36" t="s">
        <v>69</v>
      </c>
      <c r="F14" s="36">
        <v>4</v>
      </c>
      <c r="G14" s="41">
        <v>211402</v>
      </c>
      <c r="H14" s="40">
        <v>185000000</v>
      </c>
      <c r="I14" s="40"/>
      <c r="J14" s="1">
        <v>0.5</v>
      </c>
    </row>
    <row r="15" spans="1:11" ht="20.100000000000001" customHeight="1" x14ac:dyDescent="0.2">
      <c r="A15" s="35"/>
      <c r="B15" s="35"/>
      <c r="C15" s="35"/>
      <c r="D15" s="35"/>
      <c r="E15" s="36" t="s">
        <v>69</v>
      </c>
      <c r="F15" s="36">
        <v>5</v>
      </c>
      <c r="G15" s="41">
        <v>1332</v>
      </c>
      <c r="H15" s="40">
        <f>H14*0.1</f>
        <v>18500000</v>
      </c>
      <c r="I15" s="40"/>
    </row>
    <row r="16" spans="1:11" ht="20.100000000000001" customHeight="1" x14ac:dyDescent="0.2">
      <c r="A16" s="38"/>
      <c r="B16" s="38"/>
      <c r="C16" s="38"/>
      <c r="D16" s="35"/>
      <c r="E16" s="36" t="s">
        <v>69</v>
      </c>
      <c r="F16" s="36">
        <v>6</v>
      </c>
      <c r="G16" s="39">
        <v>331107</v>
      </c>
      <c r="H16" s="40"/>
      <c r="I16" s="40">
        <f>SUM(H14:H15)</f>
        <v>203500000</v>
      </c>
    </row>
    <row r="17" spans="1:10" ht="20.100000000000001" customHeight="1" x14ac:dyDescent="0.2">
      <c r="A17" s="123" t="s">
        <v>71</v>
      </c>
      <c r="B17" s="35" t="s">
        <v>74</v>
      </c>
      <c r="C17" s="38" t="str">
        <f>A17</f>
        <v>25/10</v>
      </c>
      <c r="D17" s="35" t="s">
        <v>75</v>
      </c>
      <c r="E17" s="36" t="s">
        <v>69</v>
      </c>
      <c r="F17" s="36">
        <v>7</v>
      </c>
      <c r="G17" s="41">
        <v>211402</v>
      </c>
      <c r="H17" s="40">
        <v>12000000</v>
      </c>
      <c r="I17" s="40"/>
      <c r="J17" s="1">
        <v>0.5</v>
      </c>
    </row>
    <row r="18" spans="1:10" ht="20.100000000000001" customHeight="1" x14ac:dyDescent="0.2">
      <c r="A18" s="35"/>
      <c r="B18" s="35"/>
      <c r="C18" s="35"/>
      <c r="D18" s="35"/>
      <c r="E18" s="36" t="s">
        <v>69</v>
      </c>
      <c r="F18" s="36">
        <v>8</v>
      </c>
      <c r="G18" s="41">
        <v>1332</v>
      </c>
      <c r="H18" s="40">
        <v>1200000</v>
      </c>
      <c r="I18" s="40"/>
    </row>
    <row r="19" spans="1:10" ht="20.100000000000001" customHeight="1" x14ac:dyDescent="0.2">
      <c r="A19" s="35"/>
      <c r="B19" s="35"/>
      <c r="C19" s="35"/>
      <c r="D19" s="35"/>
      <c r="E19" s="36" t="s">
        <v>69</v>
      </c>
      <c r="F19" s="36">
        <v>9</v>
      </c>
      <c r="G19" s="39">
        <v>1111</v>
      </c>
      <c r="H19" s="40"/>
      <c r="I19" s="40">
        <f>SUM(H17:H18)</f>
        <v>13200000</v>
      </c>
    </row>
    <row r="20" spans="1:10" ht="20.100000000000001" customHeight="1" x14ac:dyDescent="0.2">
      <c r="A20" s="35"/>
      <c r="B20" s="35"/>
      <c r="C20" s="35"/>
      <c r="D20" s="35"/>
      <c r="E20" s="36"/>
      <c r="F20" s="36"/>
      <c r="G20" s="39"/>
      <c r="H20" s="40"/>
      <c r="I20" s="40"/>
    </row>
    <row r="21" spans="1:10" ht="20.100000000000001" customHeight="1" x14ac:dyDescent="0.2">
      <c r="A21" s="35"/>
      <c r="B21" s="35"/>
      <c r="C21" s="35"/>
      <c r="D21" s="35"/>
      <c r="E21" s="36"/>
      <c r="F21" s="36"/>
      <c r="G21" s="39"/>
      <c r="H21" s="40"/>
      <c r="I21" s="40"/>
    </row>
    <row r="22" spans="1:10" ht="20.100000000000001" customHeight="1" x14ac:dyDescent="0.25">
      <c r="A22" s="35"/>
      <c r="B22" s="35"/>
      <c r="C22" s="35"/>
      <c r="D22" s="35"/>
      <c r="E22" s="36"/>
      <c r="F22" s="36"/>
      <c r="G22" s="37"/>
      <c r="H22" s="40"/>
      <c r="I22" s="40"/>
    </row>
    <row r="23" spans="1:10" ht="20.100000000000001" customHeight="1" x14ac:dyDescent="0.25">
      <c r="A23" s="35"/>
      <c r="B23" s="35"/>
      <c r="C23" s="35"/>
      <c r="D23" s="35"/>
      <c r="E23" s="36"/>
      <c r="F23" s="36"/>
      <c r="G23" s="37"/>
      <c r="H23" s="40"/>
      <c r="I23" s="40"/>
    </row>
    <row r="24" spans="1:10" ht="20.100000000000001" hidden="1" customHeight="1" x14ac:dyDescent="0.25">
      <c r="A24" s="35"/>
      <c r="B24" s="35"/>
      <c r="C24" s="35"/>
      <c r="D24" s="35"/>
      <c r="E24" s="36"/>
      <c r="F24" s="36"/>
      <c r="G24" s="37"/>
      <c r="H24" s="40"/>
      <c r="I24" s="40"/>
    </row>
    <row r="25" spans="1:10" ht="20.100000000000001" hidden="1" customHeight="1" x14ac:dyDescent="0.25">
      <c r="A25" s="35"/>
      <c r="B25" s="35"/>
      <c r="C25" s="35"/>
      <c r="D25" s="35"/>
      <c r="E25" s="36"/>
      <c r="F25" s="36"/>
      <c r="G25" s="37"/>
      <c r="H25" s="40"/>
      <c r="I25" s="40"/>
    </row>
    <row r="26" spans="1:10" ht="20.100000000000001" hidden="1" customHeight="1" x14ac:dyDescent="0.25">
      <c r="A26" s="35"/>
      <c r="B26" s="35"/>
      <c r="C26" s="35"/>
      <c r="D26" s="35"/>
      <c r="E26" s="36"/>
      <c r="F26" s="36"/>
      <c r="G26" s="37"/>
      <c r="H26" s="40"/>
      <c r="I26" s="40"/>
    </row>
    <row r="27" spans="1:10" ht="20.100000000000001" hidden="1" customHeight="1" x14ac:dyDescent="0.25">
      <c r="A27" s="35"/>
      <c r="B27" s="35"/>
      <c r="C27" s="35"/>
      <c r="D27" s="35"/>
      <c r="E27" s="36"/>
      <c r="F27" s="36"/>
      <c r="G27" s="37"/>
      <c r="H27" s="40"/>
      <c r="I27" s="40"/>
    </row>
    <row r="28" spans="1:10" ht="20.100000000000001" hidden="1" customHeight="1" x14ac:dyDescent="0.25">
      <c r="A28" s="35"/>
      <c r="B28" s="35"/>
      <c r="C28" s="35"/>
      <c r="D28" s="35"/>
      <c r="E28" s="36"/>
      <c r="F28" s="36"/>
      <c r="G28" s="37"/>
      <c r="H28" s="40"/>
      <c r="I28" s="40"/>
    </row>
    <row r="29" spans="1:10" ht="20.100000000000001" customHeight="1" x14ac:dyDescent="0.3">
      <c r="A29" s="35"/>
      <c r="B29" s="35"/>
      <c r="C29" s="35"/>
      <c r="D29" s="10" t="s">
        <v>29</v>
      </c>
      <c r="E29" s="36"/>
      <c r="F29" s="36"/>
      <c r="G29" s="37"/>
      <c r="H29" s="42"/>
      <c r="I29" s="42"/>
    </row>
    <row r="30" spans="1:10" ht="20.100000000000001" customHeight="1" x14ac:dyDescent="0.3">
      <c r="A30" s="1" t="s">
        <v>30</v>
      </c>
      <c r="D30" s="27"/>
      <c r="F30" s="5"/>
      <c r="H30" s="43"/>
      <c r="I30" s="43"/>
    </row>
    <row r="31" spans="1:10" ht="20.100000000000001" customHeight="1" x14ac:dyDescent="0.3">
      <c r="A31" s="1" t="s">
        <v>31</v>
      </c>
      <c r="D31" s="27"/>
      <c r="F31" s="5"/>
      <c r="H31" s="43"/>
      <c r="I31" s="43"/>
    </row>
    <row r="32" spans="1:10" ht="12.75" x14ac:dyDescent="0.2">
      <c r="E32" s="1"/>
      <c r="G32" s="1"/>
      <c r="H32" s="5" t="s">
        <v>32</v>
      </c>
    </row>
    <row r="33" spans="1:8" ht="12.75" x14ac:dyDescent="0.2">
      <c r="A33" s="89" t="s">
        <v>33</v>
      </c>
      <c r="B33" s="89"/>
      <c r="C33" s="89"/>
      <c r="D33" s="5" t="s">
        <v>34</v>
      </c>
      <c r="E33" s="1"/>
      <c r="G33" s="1"/>
      <c r="H33" s="5" t="s">
        <v>35</v>
      </c>
    </row>
    <row r="34" spans="1:8" x14ac:dyDescent="0.25">
      <c r="E34" s="44"/>
    </row>
  </sheetData>
  <mergeCells count="6">
    <mergeCell ref="A4:I4"/>
    <mergeCell ref="A5:I5"/>
    <mergeCell ref="A33:C33"/>
    <mergeCell ref="D6:D8"/>
    <mergeCell ref="B6:C7"/>
    <mergeCell ref="H6:I7"/>
  </mergeCells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K28"/>
  <sheetViews>
    <sheetView workbookViewId="0">
      <selection activeCell="K14" sqref="K14"/>
    </sheetView>
  </sheetViews>
  <sheetFormatPr defaultColWidth="9.140625" defaultRowHeight="12.75" x14ac:dyDescent="0.2"/>
  <cols>
    <col min="1" max="1" width="8.42578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1" t="s">
        <v>1</v>
      </c>
      <c r="B1" s="1" t="s">
        <v>61</v>
      </c>
      <c r="E1" s="5"/>
      <c r="G1" s="6"/>
      <c r="H1" s="4" t="s">
        <v>36</v>
      </c>
    </row>
    <row r="2" spans="1:11" ht="16.5" x14ac:dyDescent="0.25">
      <c r="A2" s="1" t="s">
        <v>3</v>
      </c>
      <c r="B2" s="1" t="s">
        <v>64</v>
      </c>
      <c r="E2" s="5"/>
      <c r="F2" s="1" t="s">
        <v>4</v>
      </c>
      <c r="G2" s="6"/>
      <c r="H2" s="5"/>
    </row>
    <row r="3" spans="1:11" ht="16.5" x14ac:dyDescent="0.25">
      <c r="E3" s="5"/>
      <c r="F3" s="1" t="s">
        <v>5</v>
      </c>
      <c r="G3" s="6"/>
      <c r="H3" s="5"/>
    </row>
    <row r="4" spans="1:11" ht="27" x14ac:dyDescent="0.35">
      <c r="A4" s="98" t="s">
        <v>37</v>
      </c>
      <c r="B4" s="98"/>
      <c r="C4" s="98"/>
      <c r="D4" s="98"/>
      <c r="E4" s="98"/>
      <c r="F4" s="98"/>
      <c r="G4" s="98"/>
      <c r="H4" s="98"/>
      <c r="I4" s="98"/>
    </row>
    <row r="5" spans="1:11" s="2" customFormat="1" ht="18.75" x14ac:dyDescent="0.3">
      <c r="A5" s="99" t="s">
        <v>65</v>
      </c>
      <c r="B5" s="99"/>
      <c r="C5" s="99"/>
      <c r="D5" s="99"/>
      <c r="E5" s="99"/>
      <c r="F5" s="99"/>
      <c r="G5" s="99"/>
      <c r="H5" s="99"/>
      <c r="I5" s="99"/>
    </row>
    <row r="6" spans="1:11" s="3" customFormat="1" ht="20.25" customHeight="1" x14ac:dyDescent="0.35">
      <c r="A6" s="3" t="s">
        <v>38</v>
      </c>
      <c r="C6" s="3" t="s">
        <v>77</v>
      </c>
      <c r="D6" s="7"/>
      <c r="E6" s="3" t="s">
        <v>39</v>
      </c>
      <c r="H6" s="8">
        <v>1111</v>
      </c>
    </row>
    <row r="7" spans="1:11" x14ac:dyDescent="0.2">
      <c r="A7" s="9" t="s">
        <v>7</v>
      </c>
      <c r="B7" s="93" t="s">
        <v>8</v>
      </c>
      <c r="C7" s="94"/>
      <c r="D7" s="90" t="s">
        <v>9</v>
      </c>
      <c r="E7" s="100" t="s">
        <v>40</v>
      </c>
      <c r="F7" s="100"/>
      <c r="G7" s="104" t="s">
        <v>41</v>
      </c>
      <c r="H7" s="101" t="s">
        <v>42</v>
      </c>
      <c r="I7" s="102"/>
    </row>
    <row r="8" spans="1:11" x14ac:dyDescent="0.2">
      <c r="A8" s="11" t="s">
        <v>13</v>
      </c>
      <c r="B8" s="95"/>
      <c r="C8" s="96"/>
      <c r="D8" s="91"/>
      <c r="E8" s="12" t="s">
        <v>43</v>
      </c>
      <c r="F8" s="12" t="s">
        <v>0</v>
      </c>
      <c r="G8" s="105"/>
      <c r="H8" s="107" t="s">
        <v>44</v>
      </c>
      <c r="I8" s="107" t="s">
        <v>45</v>
      </c>
    </row>
    <row r="9" spans="1:11" x14ac:dyDescent="0.2">
      <c r="A9" s="13" t="s">
        <v>17</v>
      </c>
      <c r="B9" s="14" t="s">
        <v>18</v>
      </c>
      <c r="C9" s="14" t="s">
        <v>7</v>
      </c>
      <c r="D9" s="92"/>
      <c r="E9" s="15" t="s">
        <v>46</v>
      </c>
      <c r="F9" s="16" t="s">
        <v>47</v>
      </c>
      <c r="G9" s="106"/>
      <c r="H9" s="108"/>
      <c r="I9" s="108"/>
    </row>
    <row r="10" spans="1:11" x14ac:dyDescent="0.2">
      <c r="A10" s="17" t="s">
        <v>21</v>
      </c>
      <c r="B10" s="17" t="s">
        <v>22</v>
      </c>
      <c r="C10" s="17" t="s">
        <v>23</v>
      </c>
      <c r="D10" s="17" t="s">
        <v>24</v>
      </c>
      <c r="E10" s="17" t="s">
        <v>25</v>
      </c>
      <c r="F10" s="17" t="s">
        <v>26</v>
      </c>
      <c r="G10" s="17" t="s">
        <v>27</v>
      </c>
      <c r="H10" s="17">
        <v>1</v>
      </c>
      <c r="I10" s="17">
        <v>2</v>
      </c>
    </row>
    <row r="11" spans="1:11" s="49" customFormat="1" ht="21.95" customHeight="1" x14ac:dyDescent="0.4">
      <c r="A11" s="45"/>
      <c r="B11" s="45"/>
      <c r="C11" s="45"/>
      <c r="D11" s="46" t="s">
        <v>51</v>
      </c>
      <c r="E11" s="47"/>
      <c r="F11" s="47"/>
      <c r="G11" s="47"/>
      <c r="H11" s="48"/>
      <c r="I11" s="124">
        <v>590000000</v>
      </c>
    </row>
    <row r="12" spans="1:11" s="49" customFormat="1" ht="21.95" customHeight="1" x14ac:dyDescent="0.25">
      <c r="A12" s="123" t="s">
        <v>71</v>
      </c>
      <c r="B12" s="35" t="s">
        <v>74</v>
      </c>
      <c r="C12" s="38" t="str">
        <f>A12</f>
        <v>25/10</v>
      </c>
      <c r="D12" s="35" t="s">
        <v>75</v>
      </c>
      <c r="E12" s="51">
        <v>1</v>
      </c>
      <c r="F12" s="52">
        <v>9</v>
      </c>
      <c r="G12" s="50">
        <v>211402</v>
      </c>
      <c r="H12" s="53"/>
      <c r="I12" s="53">
        <f>NKC!H17</f>
        <v>12000000</v>
      </c>
    </row>
    <row r="13" spans="1:11" s="49" customFormat="1" ht="21.95" customHeight="1" x14ac:dyDescent="0.25">
      <c r="A13" s="50"/>
      <c r="B13" s="50"/>
      <c r="C13" s="50"/>
      <c r="D13" s="50"/>
      <c r="E13" s="51"/>
      <c r="F13" s="52"/>
      <c r="G13" s="50">
        <v>1332</v>
      </c>
      <c r="H13" s="53"/>
      <c r="I13" s="53">
        <f>NKC!H18</f>
        <v>1200000</v>
      </c>
      <c r="K13" s="49">
        <v>0.5</v>
      </c>
    </row>
    <row r="14" spans="1:11" s="49" customFormat="1" ht="21.95" customHeight="1" x14ac:dyDescent="0.25">
      <c r="A14" s="50"/>
      <c r="B14" s="50"/>
      <c r="C14" s="50"/>
      <c r="D14" s="50"/>
      <c r="E14" s="51"/>
      <c r="F14" s="52"/>
      <c r="G14" s="50"/>
      <c r="H14" s="53"/>
      <c r="I14" s="53"/>
    </row>
    <row r="15" spans="1:11" s="49" customFormat="1" ht="21.95" customHeight="1" x14ac:dyDescent="0.25">
      <c r="A15" s="50"/>
      <c r="B15" s="50"/>
      <c r="C15" s="50"/>
      <c r="D15" s="50"/>
      <c r="E15" s="51"/>
      <c r="F15" s="52"/>
      <c r="G15" s="50"/>
      <c r="H15" s="53"/>
      <c r="I15" s="53"/>
    </row>
    <row r="16" spans="1:11" s="49" customFormat="1" ht="21.95" customHeight="1" x14ac:dyDescent="0.25">
      <c r="A16" s="50"/>
      <c r="B16" s="50"/>
      <c r="C16" s="50"/>
      <c r="D16" s="50"/>
      <c r="E16" s="51"/>
      <c r="F16" s="52"/>
      <c r="G16" s="50"/>
      <c r="H16" s="53"/>
      <c r="I16" s="53"/>
    </row>
    <row r="17" spans="1:9" s="49" customFormat="1" ht="21.95" customHeight="1" x14ac:dyDescent="0.25">
      <c r="A17" s="50"/>
      <c r="B17" s="50"/>
      <c r="C17" s="50"/>
      <c r="D17" s="50"/>
      <c r="E17" s="51"/>
      <c r="F17" s="52"/>
      <c r="G17" s="50"/>
      <c r="H17" s="53"/>
      <c r="I17" s="53"/>
    </row>
    <row r="18" spans="1:9" s="49" customFormat="1" ht="21.95" customHeight="1" x14ac:dyDescent="0.25">
      <c r="A18" s="50"/>
      <c r="B18" s="50"/>
      <c r="C18" s="50"/>
      <c r="D18" s="50"/>
      <c r="E18" s="51"/>
      <c r="F18" s="52"/>
      <c r="G18" s="50"/>
      <c r="H18" s="53"/>
      <c r="I18" s="53"/>
    </row>
    <row r="19" spans="1:9" ht="21.95" customHeight="1" x14ac:dyDescent="0.2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1.9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1.95" customHeight="1" x14ac:dyDescent="0.2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1.95" customHeight="1" x14ac:dyDescent="0.2">
      <c r="A22" s="25"/>
      <c r="B22" s="25"/>
      <c r="C22" s="25"/>
      <c r="D22" s="10" t="s">
        <v>48</v>
      </c>
      <c r="E22" s="25"/>
      <c r="F22" s="25"/>
      <c r="G22" s="25"/>
      <c r="H22" s="26"/>
      <c r="I22" s="29"/>
    </row>
    <row r="23" spans="1:9" s="4" customFormat="1" ht="21.95" customHeight="1" x14ac:dyDescent="0.2">
      <c r="A23" s="25"/>
      <c r="B23" s="25"/>
      <c r="C23" s="25"/>
      <c r="D23" s="10" t="s">
        <v>49</v>
      </c>
      <c r="E23" s="25"/>
      <c r="F23" s="25"/>
      <c r="G23" s="25"/>
      <c r="H23" s="25"/>
      <c r="I23" s="25"/>
    </row>
    <row r="24" spans="1:9" s="4" customFormat="1" x14ac:dyDescent="0.2">
      <c r="H24" s="27" t="s">
        <v>32</v>
      </c>
    </row>
    <row r="25" spans="1:9" s="4" customFormat="1" x14ac:dyDescent="0.2">
      <c r="A25" s="103" t="s">
        <v>33</v>
      </c>
      <c r="B25" s="103"/>
      <c r="C25" s="103"/>
      <c r="D25" s="27" t="s">
        <v>34</v>
      </c>
      <c r="H25" s="27" t="s">
        <v>35</v>
      </c>
    </row>
    <row r="27" spans="1:9" ht="15.75" x14ac:dyDescent="0.25">
      <c r="D27" s="28"/>
    </row>
    <row r="28" spans="1:9" x14ac:dyDescent="0.2">
      <c r="D28" s="1" t="s">
        <v>50</v>
      </c>
    </row>
  </sheetData>
  <mergeCells count="10">
    <mergeCell ref="A4:I4"/>
    <mergeCell ref="A5:I5"/>
    <mergeCell ref="E7:F7"/>
    <mergeCell ref="H7:I7"/>
    <mergeCell ref="A25:C25"/>
    <mergeCell ref="D7:D9"/>
    <mergeCell ref="G7:G9"/>
    <mergeCell ref="H8:H9"/>
    <mergeCell ref="I8:I9"/>
    <mergeCell ref="B7:C8"/>
  </mergeCells>
  <pageMargins left="0.75" right="0.75" top="1" bottom="1" header="0.5" footer="0.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C163-45E4-4A9A-9F45-0EC8AC40F538}">
  <sheetPr>
    <tabColor theme="0"/>
  </sheetPr>
  <dimension ref="A1:K28"/>
  <sheetViews>
    <sheetView workbookViewId="0">
      <selection activeCell="K13" sqref="K13"/>
    </sheetView>
  </sheetViews>
  <sheetFormatPr defaultColWidth="9.140625" defaultRowHeight="12.75" x14ac:dyDescent="0.2"/>
  <cols>
    <col min="1" max="1" width="8.42578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1" t="s">
        <v>1</v>
      </c>
      <c r="B1" s="1" t="s">
        <v>61</v>
      </c>
      <c r="E1" s="5"/>
      <c r="G1" s="6"/>
      <c r="H1" s="4" t="s">
        <v>36</v>
      </c>
    </row>
    <row r="2" spans="1:11" ht="16.5" x14ac:dyDescent="0.25">
      <c r="A2" s="1" t="s">
        <v>3</v>
      </c>
      <c r="B2" s="1" t="s">
        <v>64</v>
      </c>
      <c r="E2" s="5"/>
      <c r="F2" s="1" t="s">
        <v>4</v>
      </c>
      <c r="G2" s="6"/>
      <c r="H2" s="5"/>
    </row>
    <row r="3" spans="1:11" ht="16.5" x14ac:dyDescent="0.25">
      <c r="E3" s="5"/>
      <c r="F3" s="1" t="s">
        <v>5</v>
      </c>
      <c r="G3" s="6"/>
      <c r="H3" s="5"/>
    </row>
    <row r="4" spans="1:11" ht="27" x14ac:dyDescent="0.35">
      <c r="A4" s="98" t="s">
        <v>37</v>
      </c>
      <c r="B4" s="98"/>
      <c r="C4" s="98"/>
      <c r="D4" s="98"/>
      <c r="E4" s="98"/>
      <c r="F4" s="98"/>
      <c r="G4" s="98"/>
      <c r="H4" s="98"/>
      <c r="I4" s="98"/>
    </row>
    <row r="5" spans="1:11" s="2" customFormat="1" ht="18.75" x14ac:dyDescent="0.3">
      <c r="A5" s="99" t="s">
        <v>65</v>
      </c>
      <c r="B5" s="99"/>
      <c r="C5" s="99"/>
      <c r="D5" s="99"/>
      <c r="E5" s="99"/>
      <c r="F5" s="99"/>
      <c r="G5" s="99"/>
      <c r="H5" s="99"/>
      <c r="I5" s="99"/>
    </row>
    <row r="6" spans="1:11" s="3" customFormat="1" ht="20.25" customHeight="1" x14ac:dyDescent="0.35">
      <c r="A6" s="3" t="s">
        <v>78</v>
      </c>
      <c r="D6" s="7"/>
      <c r="E6" s="3" t="s">
        <v>39</v>
      </c>
      <c r="H6" s="8">
        <v>1332</v>
      </c>
    </row>
    <row r="7" spans="1:11" x14ac:dyDescent="0.2">
      <c r="A7" s="9" t="s">
        <v>7</v>
      </c>
      <c r="B7" s="93" t="s">
        <v>8</v>
      </c>
      <c r="C7" s="94"/>
      <c r="D7" s="90" t="s">
        <v>9</v>
      </c>
      <c r="E7" s="100" t="s">
        <v>40</v>
      </c>
      <c r="F7" s="100"/>
      <c r="G7" s="104" t="s">
        <v>41</v>
      </c>
      <c r="H7" s="101" t="s">
        <v>42</v>
      </c>
      <c r="I7" s="102"/>
    </row>
    <row r="8" spans="1:11" x14ac:dyDescent="0.2">
      <c r="A8" s="11" t="s">
        <v>13</v>
      </c>
      <c r="B8" s="95"/>
      <c r="C8" s="96"/>
      <c r="D8" s="91"/>
      <c r="E8" s="12" t="s">
        <v>43</v>
      </c>
      <c r="F8" s="12" t="s">
        <v>0</v>
      </c>
      <c r="G8" s="105"/>
      <c r="H8" s="107" t="s">
        <v>44</v>
      </c>
      <c r="I8" s="107" t="s">
        <v>45</v>
      </c>
    </row>
    <row r="9" spans="1:11" x14ac:dyDescent="0.2">
      <c r="A9" s="13" t="s">
        <v>17</v>
      </c>
      <c r="B9" s="14" t="s">
        <v>18</v>
      </c>
      <c r="C9" s="14" t="s">
        <v>7</v>
      </c>
      <c r="D9" s="92"/>
      <c r="E9" s="15" t="s">
        <v>46</v>
      </c>
      <c r="F9" s="16" t="s">
        <v>47</v>
      </c>
      <c r="G9" s="106"/>
      <c r="H9" s="108"/>
      <c r="I9" s="108"/>
    </row>
    <row r="10" spans="1:11" x14ac:dyDescent="0.2">
      <c r="A10" s="17" t="s">
        <v>21</v>
      </c>
      <c r="B10" s="17" t="s">
        <v>22</v>
      </c>
      <c r="C10" s="17" t="s">
        <v>23</v>
      </c>
      <c r="D10" s="17" t="s">
        <v>24</v>
      </c>
      <c r="E10" s="17" t="s">
        <v>25</v>
      </c>
      <c r="F10" s="17" t="s">
        <v>26</v>
      </c>
      <c r="G10" s="17" t="s">
        <v>27</v>
      </c>
      <c r="H10" s="17">
        <v>1</v>
      </c>
      <c r="I10" s="17">
        <v>2</v>
      </c>
    </row>
    <row r="11" spans="1:11" s="49" customFormat="1" ht="21.95" customHeight="1" x14ac:dyDescent="0.25">
      <c r="A11" s="45"/>
      <c r="B11" s="45"/>
      <c r="C11" s="45"/>
      <c r="D11" s="46" t="s">
        <v>51</v>
      </c>
      <c r="E11" s="47"/>
      <c r="F11" s="47"/>
      <c r="G11" s="47"/>
      <c r="H11" s="48">
        <v>0</v>
      </c>
      <c r="I11" s="45"/>
    </row>
    <row r="12" spans="1:11" s="49" customFormat="1" ht="21.95" customHeight="1" x14ac:dyDescent="0.25">
      <c r="A12" s="123" t="s">
        <v>71</v>
      </c>
      <c r="B12" s="35" t="s">
        <v>72</v>
      </c>
      <c r="C12" s="38" t="str">
        <f>A12</f>
        <v>25/10</v>
      </c>
      <c r="D12" s="35" t="s">
        <v>82</v>
      </c>
      <c r="E12" s="51">
        <v>1</v>
      </c>
      <c r="F12" s="52">
        <v>5</v>
      </c>
      <c r="G12" s="50">
        <v>331107</v>
      </c>
      <c r="H12" s="53">
        <f>NKC!H15</f>
        <v>18500000</v>
      </c>
      <c r="I12" s="53"/>
      <c r="K12" s="49">
        <v>0.5</v>
      </c>
    </row>
    <row r="13" spans="1:11" s="49" customFormat="1" ht="21.95" customHeight="1" x14ac:dyDescent="0.25">
      <c r="A13" s="123" t="s">
        <v>71</v>
      </c>
      <c r="B13" s="35" t="s">
        <v>74</v>
      </c>
      <c r="C13" s="38" t="str">
        <f>A13</f>
        <v>25/10</v>
      </c>
      <c r="D13" s="35" t="s">
        <v>82</v>
      </c>
      <c r="E13" s="51">
        <v>1</v>
      </c>
      <c r="F13" s="52">
        <v>8</v>
      </c>
      <c r="G13" s="50">
        <v>1111</v>
      </c>
      <c r="H13" s="53">
        <v>1200000</v>
      </c>
      <c r="I13" s="53"/>
    </row>
    <row r="14" spans="1:11" s="49" customFormat="1" ht="21.95" customHeight="1" x14ac:dyDescent="0.25">
      <c r="A14" s="50"/>
      <c r="B14" s="50"/>
      <c r="C14" s="50"/>
      <c r="D14" s="50"/>
      <c r="E14" s="51"/>
      <c r="F14" s="52"/>
      <c r="G14" s="50"/>
      <c r="H14" s="53"/>
      <c r="I14" s="53"/>
    </row>
    <row r="15" spans="1:11" s="49" customFormat="1" ht="21.95" customHeight="1" x14ac:dyDescent="0.25">
      <c r="A15" s="50"/>
      <c r="B15" s="50"/>
      <c r="C15" s="50"/>
      <c r="D15" s="50"/>
      <c r="E15" s="51"/>
      <c r="F15" s="52"/>
      <c r="G15" s="50"/>
      <c r="H15" s="53"/>
      <c r="I15" s="53"/>
    </row>
    <row r="16" spans="1:11" s="49" customFormat="1" ht="21.95" customHeight="1" x14ac:dyDescent="0.25">
      <c r="A16" s="50"/>
      <c r="B16" s="50"/>
      <c r="C16" s="50"/>
      <c r="D16" s="50"/>
      <c r="E16" s="51"/>
      <c r="F16" s="52"/>
      <c r="G16" s="50"/>
      <c r="H16" s="53"/>
      <c r="I16" s="53"/>
    </row>
    <row r="17" spans="1:9" s="49" customFormat="1" ht="21.95" customHeight="1" x14ac:dyDescent="0.25">
      <c r="A17" s="50"/>
      <c r="B17" s="50"/>
      <c r="C17" s="50"/>
      <c r="D17" s="50"/>
      <c r="E17" s="51"/>
      <c r="F17" s="52"/>
      <c r="G17" s="50"/>
      <c r="H17" s="53"/>
      <c r="I17" s="53"/>
    </row>
    <row r="18" spans="1:9" s="49" customFormat="1" ht="21.95" customHeight="1" x14ac:dyDescent="0.25">
      <c r="A18" s="50"/>
      <c r="B18" s="50"/>
      <c r="C18" s="50"/>
      <c r="D18" s="50"/>
      <c r="E18" s="51"/>
      <c r="F18" s="52"/>
      <c r="G18" s="50"/>
      <c r="H18" s="53"/>
      <c r="I18" s="53"/>
    </row>
    <row r="19" spans="1:9" ht="21.95" customHeight="1" x14ac:dyDescent="0.2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1.9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1.95" customHeight="1" x14ac:dyDescent="0.2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1.95" customHeight="1" x14ac:dyDescent="0.2">
      <c r="A22" s="25"/>
      <c r="B22" s="25"/>
      <c r="C22" s="25"/>
      <c r="D22" s="10" t="s">
        <v>48</v>
      </c>
      <c r="E22" s="25"/>
      <c r="F22" s="25"/>
      <c r="G22" s="25"/>
      <c r="H22" s="26"/>
      <c r="I22" s="29"/>
    </row>
    <row r="23" spans="1:9" s="4" customFormat="1" ht="21.95" customHeight="1" x14ac:dyDescent="0.2">
      <c r="A23" s="25"/>
      <c r="B23" s="25"/>
      <c r="C23" s="25"/>
      <c r="D23" s="10" t="s">
        <v>49</v>
      </c>
      <c r="E23" s="25"/>
      <c r="F23" s="25"/>
      <c r="G23" s="25"/>
      <c r="H23" s="25"/>
      <c r="I23" s="25"/>
    </row>
    <row r="24" spans="1:9" s="4" customFormat="1" x14ac:dyDescent="0.2">
      <c r="H24" s="27" t="s">
        <v>32</v>
      </c>
    </row>
    <row r="25" spans="1:9" s="4" customFormat="1" x14ac:dyDescent="0.2">
      <c r="A25" s="103" t="s">
        <v>33</v>
      </c>
      <c r="B25" s="103"/>
      <c r="C25" s="103"/>
      <c r="D25" s="27" t="s">
        <v>34</v>
      </c>
      <c r="H25" s="27" t="s">
        <v>35</v>
      </c>
    </row>
    <row r="27" spans="1:9" ht="15.75" x14ac:dyDescent="0.25">
      <c r="D27" s="28"/>
    </row>
    <row r="28" spans="1:9" x14ac:dyDescent="0.2">
      <c r="D28" s="1" t="s">
        <v>50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FF7A-D0ED-44D0-BDBE-E213F5C223AA}">
  <sheetPr>
    <tabColor theme="0"/>
  </sheetPr>
  <dimension ref="A1:K28"/>
  <sheetViews>
    <sheetView workbookViewId="0">
      <selection activeCell="K13" sqref="K13"/>
    </sheetView>
  </sheetViews>
  <sheetFormatPr defaultColWidth="9.140625" defaultRowHeight="12.75" x14ac:dyDescent="0.2"/>
  <cols>
    <col min="1" max="1" width="8.42578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1" t="s">
        <v>1</v>
      </c>
      <c r="B1" s="1" t="s">
        <v>61</v>
      </c>
      <c r="E1" s="5"/>
      <c r="G1" s="6"/>
      <c r="H1" s="4" t="s">
        <v>36</v>
      </c>
    </row>
    <row r="2" spans="1:11" ht="16.5" x14ac:dyDescent="0.25">
      <c r="A2" s="1" t="s">
        <v>3</v>
      </c>
      <c r="B2" s="1" t="s">
        <v>64</v>
      </c>
      <c r="E2" s="5"/>
      <c r="F2" s="1" t="s">
        <v>4</v>
      </c>
      <c r="G2" s="6"/>
      <c r="H2" s="5"/>
    </row>
    <row r="3" spans="1:11" ht="16.5" x14ac:dyDescent="0.25">
      <c r="E3" s="5"/>
      <c r="F3" s="1" t="s">
        <v>5</v>
      </c>
      <c r="G3" s="6"/>
      <c r="H3" s="5"/>
    </row>
    <row r="4" spans="1:11" ht="27" x14ac:dyDescent="0.35">
      <c r="A4" s="98" t="s">
        <v>37</v>
      </c>
      <c r="B4" s="98"/>
      <c r="C4" s="98"/>
      <c r="D4" s="98"/>
      <c r="E4" s="98"/>
      <c r="F4" s="98"/>
      <c r="G4" s="98"/>
      <c r="H4" s="98"/>
      <c r="I4" s="98"/>
    </row>
    <row r="5" spans="1:11" s="2" customFormat="1" ht="18.75" x14ac:dyDescent="0.3">
      <c r="A5" s="99" t="s">
        <v>65</v>
      </c>
      <c r="B5" s="99"/>
      <c r="C5" s="99"/>
      <c r="D5" s="99"/>
      <c r="E5" s="99"/>
      <c r="F5" s="99"/>
      <c r="G5" s="99"/>
      <c r="H5" s="99"/>
      <c r="I5" s="99"/>
    </row>
    <row r="6" spans="1:11" s="3" customFormat="1" ht="20.25" customHeight="1" x14ac:dyDescent="0.35">
      <c r="A6" s="3" t="s">
        <v>79</v>
      </c>
      <c r="D6" s="7"/>
      <c r="E6" s="3" t="s">
        <v>39</v>
      </c>
      <c r="H6" s="8">
        <v>154</v>
      </c>
    </row>
    <row r="7" spans="1:11" x14ac:dyDescent="0.2">
      <c r="A7" s="9" t="s">
        <v>7</v>
      </c>
      <c r="B7" s="93" t="s">
        <v>8</v>
      </c>
      <c r="C7" s="94"/>
      <c r="D7" s="90" t="s">
        <v>9</v>
      </c>
      <c r="E7" s="100" t="s">
        <v>40</v>
      </c>
      <c r="F7" s="100"/>
      <c r="G7" s="104" t="s">
        <v>41</v>
      </c>
      <c r="H7" s="101" t="s">
        <v>42</v>
      </c>
      <c r="I7" s="102"/>
    </row>
    <row r="8" spans="1:11" x14ac:dyDescent="0.2">
      <c r="A8" s="11" t="s">
        <v>13</v>
      </c>
      <c r="B8" s="95"/>
      <c r="C8" s="96"/>
      <c r="D8" s="91"/>
      <c r="E8" s="12" t="s">
        <v>43</v>
      </c>
      <c r="F8" s="12" t="s">
        <v>0</v>
      </c>
      <c r="G8" s="105"/>
      <c r="H8" s="107" t="s">
        <v>44</v>
      </c>
      <c r="I8" s="107" t="s">
        <v>45</v>
      </c>
    </row>
    <row r="9" spans="1:11" x14ac:dyDescent="0.2">
      <c r="A9" s="13" t="s">
        <v>17</v>
      </c>
      <c r="B9" s="14" t="s">
        <v>18</v>
      </c>
      <c r="C9" s="14" t="s">
        <v>7</v>
      </c>
      <c r="D9" s="92"/>
      <c r="E9" s="15" t="s">
        <v>46</v>
      </c>
      <c r="F9" s="16" t="s">
        <v>47</v>
      </c>
      <c r="G9" s="106"/>
      <c r="H9" s="108"/>
      <c r="I9" s="108"/>
    </row>
    <row r="10" spans="1:11" x14ac:dyDescent="0.2">
      <c r="A10" s="17" t="s">
        <v>21</v>
      </c>
      <c r="B10" s="17" t="s">
        <v>22</v>
      </c>
      <c r="C10" s="17" t="s">
        <v>23</v>
      </c>
      <c r="D10" s="17" t="s">
        <v>24</v>
      </c>
      <c r="E10" s="17" t="s">
        <v>25</v>
      </c>
      <c r="F10" s="17" t="s">
        <v>26</v>
      </c>
      <c r="G10" s="17" t="s">
        <v>27</v>
      </c>
      <c r="H10" s="17">
        <v>1</v>
      </c>
      <c r="I10" s="17">
        <v>2</v>
      </c>
    </row>
    <row r="11" spans="1:11" s="49" customFormat="1" ht="21.95" customHeight="1" x14ac:dyDescent="0.25">
      <c r="A11" s="45"/>
      <c r="B11" s="45"/>
      <c r="C11" s="45"/>
      <c r="D11" s="46" t="s">
        <v>51</v>
      </c>
      <c r="E11" s="47"/>
      <c r="F11" s="47"/>
      <c r="G11" s="47"/>
      <c r="H11" s="48"/>
      <c r="I11" s="45"/>
    </row>
    <row r="12" spans="1:11" s="49" customFormat="1" ht="21.95" customHeight="1" x14ac:dyDescent="0.25">
      <c r="A12" s="123" t="s">
        <v>67</v>
      </c>
      <c r="B12" s="35" t="s">
        <v>68</v>
      </c>
      <c r="C12" s="38" t="str">
        <f>A12</f>
        <v>14/10</v>
      </c>
      <c r="D12" s="35" t="s">
        <v>70</v>
      </c>
      <c r="E12" s="51">
        <v>1</v>
      </c>
      <c r="F12" s="52">
        <v>3</v>
      </c>
      <c r="G12" s="50">
        <v>1551</v>
      </c>
      <c r="H12" s="53"/>
      <c r="I12" s="53">
        <f>SUM('SO CAI 1551'!H12:H13)</f>
        <v>154410000</v>
      </c>
      <c r="K12" s="49">
        <v>0.5</v>
      </c>
    </row>
    <row r="13" spans="1:11" s="49" customFormat="1" ht="21.95" customHeight="1" x14ac:dyDescent="0.25">
      <c r="A13" s="50"/>
      <c r="B13" s="50"/>
      <c r="C13" s="50"/>
      <c r="D13" s="50"/>
      <c r="E13" s="51"/>
      <c r="F13" s="52"/>
      <c r="G13" s="50"/>
      <c r="H13" s="53"/>
      <c r="I13" s="53"/>
    </row>
    <row r="14" spans="1:11" s="49" customFormat="1" ht="21.95" customHeight="1" x14ac:dyDescent="0.25">
      <c r="A14" s="50"/>
      <c r="B14" s="50"/>
      <c r="C14" s="50"/>
      <c r="D14" s="50"/>
      <c r="E14" s="51"/>
      <c r="F14" s="52"/>
      <c r="G14" s="50"/>
      <c r="H14" s="53"/>
      <c r="I14" s="53"/>
    </row>
    <row r="15" spans="1:11" s="49" customFormat="1" ht="21.95" customHeight="1" x14ac:dyDescent="0.25">
      <c r="A15" s="50"/>
      <c r="B15" s="50"/>
      <c r="C15" s="50"/>
      <c r="D15" s="50"/>
      <c r="E15" s="51"/>
      <c r="F15" s="52"/>
      <c r="G15" s="50"/>
      <c r="H15" s="53"/>
      <c r="I15" s="53"/>
    </row>
    <row r="16" spans="1:11" s="49" customFormat="1" ht="21.95" customHeight="1" x14ac:dyDescent="0.25">
      <c r="A16" s="50"/>
      <c r="B16" s="50"/>
      <c r="C16" s="50"/>
      <c r="D16" s="50"/>
      <c r="E16" s="51"/>
      <c r="F16" s="52"/>
      <c r="G16" s="50"/>
      <c r="H16" s="53"/>
      <c r="I16" s="53"/>
    </row>
    <row r="17" spans="1:9" s="49" customFormat="1" ht="21.95" customHeight="1" x14ac:dyDescent="0.25">
      <c r="A17" s="50"/>
      <c r="B17" s="50"/>
      <c r="C17" s="50"/>
      <c r="D17" s="50"/>
      <c r="E17" s="51"/>
      <c r="F17" s="52"/>
      <c r="G17" s="50"/>
      <c r="H17" s="53"/>
      <c r="I17" s="53"/>
    </row>
    <row r="18" spans="1:9" s="49" customFormat="1" ht="21.95" customHeight="1" x14ac:dyDescent="0.25">
      <c r="A18" s="50"/>
      <c r="B18" s="50"/>
      <c r="C18" s="50"/>
      <c r="D18" s="50"/>
      <c r="E18" s="51"/>
      <c r="F18" s="52"/>
      <c r="G18" s="50"/>
      <c r="H18" s="53"/>
      <c r="I18" s="53"/>
    </row>
    <row r="19" spans="1:9" ht="21.95" customHeight="1" x14ac:dyDescent="0.2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1.9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1.95" customHeight="1" x14ac:dyDescent="0.2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1.95" customHeight="1" x14ac:dyDescent="0.2">
      <c r="A22" s="25"/>
      <c r="B22" s="25"/>
      <c r="C22" s="25"/>
      <c r="D22" s="10" t="s">
        <v>48</v>
      </c>
      <c r="E22" s="25"/>
      <c r="F22" s="25"/>
      <c r="G22" s="25"/>
      <c r="H22" s="26"/>
      <c r="I22" s="29"/>
    </row>
    <row r="23" spans="1:9" s="4" customFormat="1" ht="21.95" customHeight="1" x14ac:dyDescent="0.2">
      <c r="A23" s="25"/>
      <c r="B23" s="25"/>
      <c r="C23" s="25"/>
      <c r="D23" s="10" t="s">
        <v>49</v>
      </c>
      <c r="E23" s="25"/>
      <c r="F23" s="25"/>
      <c r="G23" s="25"/>
      <c r="H23" s="25"/>
      <c r="I23" s="25"/>
    </row>
    <row r="24" spans="1:9" s="4" customFormat="1" x14ac:dyDescent="0.2">
      <c r="H24" s="27" t="s">
        <v>32</v>
      </c>
    </row>
    <row r="25" spans="1:9" s="4" customFormat="1" x14ac:dyDescent="0.2">
      <c r="A25" s="103" t="s">
        <v>33</v>
      </c>
      <c r="B25" s="103"/>
      <c r="C25" s="103"/>
      <c r="D25" s="27" t="s">
        <v>34</v>
      </c>
      <c r="H25" s="27" t="s">
        <v>35</v>
      </c>
    </row>
    <row r="27" spans="1:9" ht="15.75" x14ac:dyDescent="0.25">
      <c r="D27" s="28"/>
    </row>
    <row r="28" spans="1:9" x14ac:dyDescent="0.2">
      <c r="D28" s="1" t="s">
        <v>50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D364B-7561-41F8-9ED9-B818ABB205AB}">
  <sheetPr>
    <tabColor theme="0"/>
  </sheetPr>
  <dimension ref="A1:K28"/>
  <sheetViews>
    <sheetView workbookViewId="0">
      <selection activeCell="K13" sqref="K13"/>
    </sheetView>
  </sheetViews>
  <sheetFormatPr defaultColWidth="9.140625" defaultRowHeight="12.75" x14ac:dyDescent="0.2"/>
  <cols>
    <col min="1" max="1" width="8.42578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1" t="s">
        <v>1</v>
      </c>
      <c r="B1" s="1" t="s">
        <v>61</v>
      </c>
      <c r="E1" s="5"/>
      <c r="G1" s="6"/>
      <c r="H1" s="4" t="s">
        <v>36</v>
      </c>
    </row>
    <row r="2" spans="1:11" ht="16.5" x14ac:dyDescent="0.25">
      <c r="A2" s="1" t="s">
        <v>3</v>
      </c>
      <c r="B2" s="1" t="s">
        <v>64</v>
      </c>
      <c r="E2" s="5"/>
      <c r="F2" s="1" t="s">
        <v>4</v>
      </c>
      <c r="G2" s="6"/>
      <c r="H2" s="5"/>
    </row>
    <row r="3" spans="1:11" ht="16.5" x14ac:dyDescent="0.25">
      <c r="E3" s="5"/>
      <c r="F3" s="1" t="s">
        <v>5</v>
      </c>
      <c r="G3" s="6"/>
      <c r="H3" s="5"/>
    </row>
    <row r="4" spans="1:11" ht="27" x14ac:dyDescent="0.35">
      <c r="A4" s="98" t="s">
        <v>37</v>
      </c>
      <c r="B4" s="98"/>
      <c r="C4" s="98"/>
      <c r="D4" s="98"/>
      <c r="E4" s="98"/>
      <c r="F4" s="98"/>
      <c r="G4" s="98"/>
      <c r="H4" s="98"/>
      <c r="I4" s="98"/>
    </row>
    <row r="5" spans="1:11" s="2" customFormat="1" ht="18.75" x14ac:dyDescent="0.3">
      <c r="A5" s="99" t="s">
        <v>65</v>
      </c>
      <c r="B5" s="99"/>
      <c r="C5" s="99"/>
      <c r="D5" s="99"/>
      <c r="E5" s="99"/>
      <c r="F5" s="99"/>
      <c r="G5" s="99"/>
      <c r="H5" s="99"/>
      <c r="I5" s="99"/>
    </row>
    <row r="6" spans="1:11" s="3" customFormat="1" ht="20.25" customHeight="1" x14ac:dyDescent="0.35">
      <c r="A6" s="3" t="s">
        <v>76</v>
      </c>
      <c r="D6" s="7"/>
      <c r="E6" s="3" t="s">
        <v>39</v>
      </c>
      <c r="H6" s="8">
        <v>1551</v>
      </c>
    </row>
    <row r="7" spans="1:11" x14ac:dyDescent="0.2">
      <c r="A7" s="9" t="s">
        <v>7</v>
      </c>
      <c r="B7" s="93" t="s">
        <v>8</v>
      </c>
      <c r="C7" s="94"/>
      <c r="D7" s="90" t="s">
        <v>9</v>
      </c>
      <c r="E7" s="100" t="s">
        <v>40</v>
      </c>
      <c r="F7" s="100"/>
      <c r="G7" s="104" t="s">
        <v>41</v>
      </c>
      <c r="H7" s="101" t="s">
        <v>42</v>
      </c>
      <c r="I7" s="102"/>
    </row>
    <row r="8" spans="1:11" x14ac:dyDescent="0.2">
      <c r="A8" s="11" t="s">
        <v>13</v>
      </c>
      <c r="B8" s="95"/>
      <c r="C8" s="96"/>
      <c r="D8" s="91"/>
      <c r="E8" s="12" t="s">
        <v>43</v>
      </c>
      <c r="F8" s="12" t="s">
        <v>0</v>
      </c>
      <c r="G8" s="105"/>
      <c r="H8" s="107" t="s">
        <v>44</v>
      </c>
      <c r="I8" s="107" t="s">
        <v>45</v>
      </c>
    </row>
    <row r="9" spans="1:11" x14ac:dyDescent="0.2">
      <c r="A9" s="13" t="s">
        <v>17</v>
      </c>
      <c r="B9" s="14" t="s">
        <v>18</v>
      </c>
      <c r="C9" s="14" t="s">
        <v>7</v>
      </c>
      <c r="D9" s="92"/>
      <c r="E9" s="15" t="s">
        <v>46</v>
      </c>
      <c r="F9" s="16" t="s">
        <v>47</v>
      </c>
      <c r="G9" s="106"/>
      <c r="H9" s="108"/>
      <c r="I9" s="108"/>
    </row>
    <row r="10" spans="1:11" x14ac:dyDescent="0.2">
      <c r="A10" s="17" t="s">
        <v>21</v>
      </c>
      <c r="B10" s="17" t="s">
        <v>22</v>
      </c>
      <c r="C10" s="17" t="s">
        <v>23</v>
      </c>
      <c r="D10" s="17" t="s">
        <v>24</v>
      </c>
      <c r="E10" s="17" t="s">
        <v>25</v>
      </c>
      <c r="F10" s="17" t="s">
        <v>26</v>
      </c>
      <c r="G10" s="17" t="s">
        <v>27</v>
      </c>
      <c r="H10" s="17">
        <v>1</v>
      </c>
      <c r="I10" s="17">
        <v>2</v>
      </c>
    </row>
    <row r="11" spans="1:11" s="49" customFormat="1" ht="21.95" customHeight="1" x14ac:dyDescent="0.25">
      <c r="A11" s="45"/>
      <c r="B11" s="45"/>
      <c r="C11" s="45"/>
      <c r="D11" s="46" t="s">
        <v>51</v>
      </c>
      <c r="E11" s="47"/>
      <c r="F11" s="47"/>
      <c r="G11" s="47"/>
      <c r="H11" s="48">
        <v>20080000</v>
      </c>
      <c r="I11" s="45"/>
    </row>
    <row r="12" spans="1:11" s="49" customFormat="1" ht="21.95" customHeight="1" x14ac:dyDescent="0.25">
      <c r="A12" s="123" t="s">
        <v>67</v>
      </c>
      <c r="B12" s="35" t="s">
        <v>68</v>
      </c>
      <c r="C12" s="38" t="str">
        <f>A12</f>
        <v>14/10</v>
      </c>
      <c r="D12" s="35" t="s">
        <v>70</v>
      </c>
      <c r="E12" s="51">
        <v>1</v>
      </c>
      <c r="F12" s="52">
        <v>1</v>
      </c>
      <c r="G12" s="50">
        <v>331107</v>
      </c>
      <c r="H12" s="53">
        <f>NKC!H11</f>
        <v>104160000</v>
      </c>
      <c r="I12" s="53"/>
      <c r="K12" s="49">
        <v>0.5</v>
      </c>
    </row>
    <row r="13" spans="1:11" s="49" customFormat="1" ht="21.95" customHeight="1" x14ac:dyDescent="0.25">
      <c r="A13" s="50"/>
      <c r="B13" s="50"/>
      <c r="C13" s="50"/>
      <c r="D13" s="50"/>
      <c r="E13" s="51"/>
      <c r="F13" s="52">
        <v>2</v>
      </c>
      <c r="G13" s="50">
        <v>331107</v>
      </c>
      <c r="H13" s="53">
        <f>NKC!H12</f>
        <v>50250000</v>
      </c>
      <c r="I13" s="53"/>
    </row>
    <row r="14" spans="1:11" s="49" customFormat="1" ht="21.95" customHeight="1" x14ac:dyDescent="0.25">
      <c r="A14" s="50"/>
      <c r="B14" s="50"/>
      <c r="C14" s="50"/>
      <c r="D14" s="50"/>
      <c r="E14" s="51"/>
      <c r="F14" s="52"/>
      <c r="G14" s="50"/>
      <c r="H14" s="53"/>
      <c r="I14" s="53"/>
    </row>
    <row r="15" spans="1:11" s="49" customFormat="1" ht="21.95" customHeight="1" x14ac:dyDescent="0.25">
      <c r="A15" s="50"/>
      <c r="B15" s="50"/>
      <c r="C15" s="50"/>
      <c r="D15" s="50"/>
      <c r="E15" s="51"/>
      <c r="F15" s="52"/>
      <c r="G15" s="50"/>
      <c r="H15" s="53"/>
      <c r="I15" s="53"/>
    </row>
    <row r="16" spans="1:11" s="49" customFormat="1" ht="21.95" customHeight="1" x14ac:dyDescent="0.25">
      <c r="A16" s="50"/>
      <c r="B16" s="50"/>
      <c r="C16" s="50"/>
      <c r="D16" s="50"/>
      <c r="E16" s="51"/>
      <c r="F16" s="52"/>
      <c r="G16" s="50"/>
      <c r="H16" s="53"/>
      <c r="I16" s="53"/>
    </row>
    <row r="17" spans="1:9" s="49" customFormat="1" ht="21.95" customHeight="1" x14ac:dyDescent="0.25">
      <c r="A17" s="50"/>
      <c r="B17" s="50"/>
      <c r="C17" s="50"/>
      <c r="D17" s="50"/>
      <c r="E17" s="51"/>
      <c r="F17" s="52"/>
      <c r="G17" s="50"/>
      <c r="H17" s="53"/>
      <c r="I17" s="53"/>
    </row>
    <row r="18" spans="1:9" s="49" customFormat="1" ht="21.95" customHeight="1" x14ac:dyDescent="0.25">
      <c r="A18" s="50"/>
      <c r="B18" s="50"/>
      <c r="C18" s="50"/>
      <c r="D18" s="50"/>
      <c r="E18" s="51"/>
      <c r="F18" s="52"/>
      <c r="G18" s="50"/>
      <c r="H18" s="53"/>
      <c r="I18" s="53"/>
    </row>
    <row r="19" spans="1:9" ht="21.95" customHeight="1" x14ac:dyDescent="0.2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1.9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1.95" customHeight="1" x14ac:dyDescent="0.2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1.95" customHeight="1" x14ac:dyDescent="0.2">
      <c r="A22" s="25"/>
      <c r="B22" s="25"/>
      <c r="C22" s="25"/>
      <c r="D22" s="10" t="s">
        <v>48</v>
      </c>
      <c r="E22" s="25"/>
      <c r="F22" s="25"/>
      <c r="G22" s="25"/>
      <c r="H22" s="26"/>
      <c r="I22" s="29"/>
    </row>
    <row r="23" spans="1:9" s="4" customFormat="1" ht="21.95" customHeight="1" x14ac:dyDescent="0.2">
      <c r="A23" s="25"/>
      <c r="B23" s="25"/>
      <c r="C23" s="25"/>
      <c r="D23" s="10" t="s">
        <v>49</v>
      </c>
      <c r="E23" s="25"/>
      <c r="F23" s="25"/>
      <c r="G23" s="25"/>
      <c r="H23" s="25"/>
      <c r="I23" s="25"/>
    </row>
    <row r="24" spans="1:9" s="4" customFormat="1" x14ac:dyDescent="0.2">
      <c r="H24" s="27" t="s">
        <v>32</v>
      </c>
    </row>
    <row r="25" spans="1:9" s="4" customFormat="1" x14ac:dyDescent="0.2">
      <c r="A25" s="103" t="s">
        <v>33</v>
      </c>
      <c r="B25" s="103"/>
      <c r="C25" s="103"/>
      <c r="D25" s="27" t="s">
        <v>34</v>
      </c>
      <c r="H25" s="27" t="s">
        <v>35</v>
      </c>
    </row>
    <row r="27" spans="1:9" ht="15.75" x14ac:dyDescent="0.25">
      <c r="D27" s="28"/>
    </row>
    <row r="28" spans="1:9" x14ac:dyDescent="0.2">
      <c r="D28" s="1" t="s">
        <v>50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FEB53-04DF-4C80-9D2F-1544F842E393}">
  <sheetPr>
    <tabColor theme="0"/>
  </sheetPr>
  <dimension ref="A1:K28"/>
  <sheetViews>
    <sheetView workbookViewId="0">
      <selection activeCell="K13" sqref="K13"/>
    </sheetView>
  </sheetViews>
  <sheetFormatPr defaultColWidth="9.140625" defaultRowHeight="12.75" x14ac:dyDescent="0.2"/>
  <cols>
    <col min="1" max="1" width="8.42578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1" t="s">
        <v>1</v>
      </c>
      <c r="B1" s="1" t="s">
        <v>61</v>
      </c>
      <c r="E1" s="5"/>
      <c r="G1" s="6"/>
      <c r="H1" s="4" t="s">
        <v>36</v>
      </c>
    </row>
    <row r="2" spans="1:11" ht="16.5" x14ac:dyDescent="0.25">
      <c r="A2" s="1" t="s">
        <v>3</v>
      </c>
      <c r="B2" s="1" t="s">
        <v>64</v>
      </c>
      <c r="E2" s="5"/>
      <c r="F2" s="1" t="s">
        <v>4</v>
      </c>
      <c r="G2" s="6"/>
      <c r="H2" s="5"/>
    </row>
    <row r="3" spans="1:11" ht="16.5" x14ac:dyDescent="0.25">
      <c r="E3" s="5"/>
      <c r="F3" s="1" t="s">
        <v>5</v>
      </c>
      <c r="G3" s="6"/>
      <c r="H3" s="5"/>
    </row>
    <row r="4" spans="1:11" ht="27" x14ac:dyDescent="0.35">
      <c r="A4" s="98" t="s">
        <v>37</v>
      </c>
      <c r="B4" s="98"/>
      <c r="C4" s="98"/>
      <c r="D4" s="98"/>
      <c r="E4" s="98"/>
      <c r="F4" s="98"/>
      <c r="G4" s="98"/>
      <c r="H4" s="98"/>
      <c r="I4" s="98"/>
    </row>
    <row r="5" spans="1:11" s="2" customFormat="1" ht="18.75" x14ac:dyDescent="0.3">
      <c r="A5" s="99" t="s">
        <v>65</v>
      </c>
      <c r="B5" s="99"/>
      <c r="C5" s="99"/>
      <c r="D5" s="99"/>
      <c r="E5" s="99"/>
      <c r="F5" s="99"/>
      <c r="G5" s="99"/>
      <c r="H5" s="99"/>
      <c r="I5" s="99"/>
    </row>
    <row r="6" spans="1:11" s="3" customFormat="1" ht="20.25" customHeight="1" x14ac:dyDescent="0.35">
      <c r="A6" s="3" t="s">
        <v>80</v>
      </c>
      <c r="D6" s="7"/>
      <c r="E6" s="3" t="s">
        <v>39</v>
      </c>
      <c r="H6" s="8">
        <v>211</v>
      </c>
    </row>
    <row r="7" spans="1:11" x14ac:dyDescent="0.2">
      <c r="A7" s="9" t="s">
        <v>7</v>
      </c>
      <c r="B7" s="93" t="s">
        <v>8</v>
      </c>
      <c r="C7" s="94"/>
      <c r="D7" s="90" t="s">
        <v>9</v>
      </c>
      <c r="E7" s="100" t="s">
        <v>40</v>
      </c>
      <c r="F7" s="100"/>
      <c r="G7" s="104" t="s">
        <v>41</v>
      </c>
      <c r="H7" s="101" t="s">
        <v>42</v>
      </c>
      <c r="I7" s="102"/>
    </row>
    <row r="8" spans="1:11" x14ac:dyDescent="0.2">
      <c r="A8" s="11" t="s">
        <v>13</v>
      </c>
      <c r="B8" s="95"/>
      <c r="C8" s="96"/>
      <c r="D8" s="91"/>
      <c r="E8" s="12" t="s">
        <v>43</v>
      </c>
      <c r="F8" s="12" t="s">
        <v>0</v>
      </c>
      <c r="G8" s="105"/>
      <c r="H8" s="107" t="s">
        <v>44</v>
      </c>
      <c r="I8" s="107" t="s">
        <v>45</v>
      </c>
    </row>
    <row r="9" spans="1:11" x14ac:dyDescent="0.2">
      <c r="A9" s="13" t="s">
        <v>17</v>
      </c>
      <c r="B9" s="14" t="s">
        <v>18</v>
      </c>
      <c r="C9" s="14" t="s">
        <v>7</v>
      </c>
      <c r="D9" s="92"/>
      <c r="E9" s="15" t="s">
        <v>46</v>
      </c>
      <c r="F9" s="16" t="s">
        <v>47</v>
      </c>
      <c r="G9" s="106"/>
      <c r="H9" s="108"/>
      <c r="I9" s="108"/>
    </row>
    <row r="10" spans="1:11" x14ac:dyDescent="0.2">
      <c r="A10" s="17" t="s">
        <v>21</v>
      </c>
      <c r="B10" s="17" t="s">
        <v>22</v>
      </c>
      <c r="C10" s="17" t="s">
        <v>23</v>
      </c>
      <c r="D10" s="17" t="s">
        <v>24</v>
      </c>
      <c r="E10" s="17" t="s">
        <v>25</v>
      </c>
      <c r="F10" s="17" t="s">
        <v>26</v>
      </c>
      <c r="G10" s="17" t="s">
        <v>27</v>
      </c>
      <c r="H10" s="17">
        <v>1</v>
      </c>
      <c r="I10" s="17">
        <v>2</v>
      </c>
    </row>
    <row r="11" spans="1:11" s="49" customFormat="1" ht="21.95" customHeight="1" x14ac:dyDescent="0.25">
      <c r="A11" s="45"/>
      <c r="B11" s="45"/>
      <c r="C11" s="45"/>
      <c r="D11" s="46" t="s">
        <v>51</v>
      </c>
      <c r="E11" s="47"/>
      <c r="F11" s="47"/>
      <c r="G11" s="47"/>
      <c r="H11" s="48"/>
      <c r="I11" s="45"/>
    </row>
    <row r="12" spans="1:11" s="49" customFormat="1" ht="21.95" customHeight="1" x14ac:dyDescent="0.25">
      <c r="A12" s="123" t="s">
        <v>71</v>
      </c>
      <c r="B12" s="35" t="s">
        <v>72</v>
      </c>
      <c r="C12" s="38" t="str">
        <f>A12</f>
        <v>25/10</v>
      </c>
      <c r="D12" s="35" t="s">
        <v>73</v>
      </c>
      <c r="E12" s="51">
        <v>1</v>
      </c>
      <c r="F12" s="52">
        <v>4</v>
      </c>
      <c r="G12" s="50">
        <v>331107</v>
      </c>
      <c r="H12" s="53">
        <f>NKC!H14</f>
        <v>185000000</v>
      </c>
      <c r="I12" s="53"/>
      <c r="K12" s="49">
        <v>0.5</v>
      </c>
    </row>
    <row r="13" spans="1:11" s="49" customFormat="1" ht="21.95" customHeight="1" x14ac:dyDescent="0.25">
      <c r="A13" s="123" t="s">
        <v>71</v>
      </c>
      <c r="B13" s="35" t="s">
        <v>74</v>
      </c>
      <c r="C13" s="38" t="str">
        <f>A13</f>
        <v>25/10</v>
      </c>
      <c r="D13" s="35" t="s">
        <v>75</v>
      </c>
      <c r="E13" s="51">
        <v>1</v>
      </c>
      <c r="F13" s="52">
        <v>7</v>
      </c>
      <c r="G13" s="50">
        <v>1111</v>
      </c>
      <c r="H13" s="53">
        <v>12000000</v>
      </c>
      <c r="I13" s="53"/>
    </row>
    <row r="14" spans="1:11" s="49" customFormat="1" ht="21.95" customHeight="1" x14ac:dyDescent="0.25">
      <c r="A14" s="50"/>
      <c r="B14" s="50"/>
      <c r="C14" s="50"/>
      <c r="D14" s="50"/>
      <c r="E14" s="51"/>
      <c r="F14" s="52"/>
      <c r="G14" s="50"/>
      <c r="H14" s="53"/>
      <c r="I14" s="53"/>
    </row>
    <row r="15" spans="1:11" s="49" customFormat="1" ht="21.95" customHeight="1" x14ac:dyDescent="0.25">
      <c r="A15" s="50"/>
      <c r="B15" s="50"/>
      <c r="C15" s="50"/>
      <c r="D15" s="50"/>
      <c r="E15" s="51"/>
      <c r="F15" s="52"/>
      <c r="G15" s="50"/>
      <c r="H15" s="53"/>
      <c r="I15" s="53"/>
    </row>
    <row r="16" spans="1:11" s="49" customFormat="1" ht="21.95" customHeight="1" x14ac:dyDescent="0.25">
      <c r="A16" s="50"/>
      <c r="B16" s="50"/>
      <c r="C16" s="50"/>
      <c r="D16" s="50"/>
      <c r="E16" s="51"/>
      <c r="F16" s="52"/>
      <c r="G16" s="50"/>
      <c r="H16" s="53"/>
      <c r="I16" s="53"/>
    </row>
    <row r="17" spans="1:9" s="49" customFormat="1" ht="21.95" customHeight="1" x14ac:dyDescent="0.25">
      <c r="A17" s="50"/>
      <c r="B17" s="50"/>
      <c r="C17" s="50"/>
      <c r="D17" s="50"/>
      <c r="E17" s="51"/>
      <c r="F17" s="52"/>
      <c r="G17" s="50"/>
      <c r="H17" s="53"/>
      <c r="I17" s="53"/>
    </row>
    <row r="18" spans="1:9" s="49" customFormat="1" ht="21.95" customHeight="1" x14ac:dyDescent="0.25">
      <c r="A18" s="50"/>
      <c r="B18" s="50"/>
      <c r="C18" s="50"/>
      <c r="D18" s="50"/>
      <c r="E18" s="51"/>
      <c r="F18" s="52"/>
      <c r="G18" s="50"/>
      <c r="H18" s="53"/>
      <c r="I18" s="53"/>
    </row>
    <row r="19" spans="1:9" ht="21.95" customHeight="1" x14ac:dyDescent="0.2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1.9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1.95" customHeight="1" x14ac:dyDescent="0.2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1.95" customHeight="1" x14ac:dyDescent="0.2">
      <c r="A22" s="25"/>
      <c r="B22" s="25"/>
      <c r="C22" s="25"/>
      <c r="D22" s="10" t="s">
        <v>48</v>
      </c>
      <c r="E22" s="25"/>
      <c r="F22" s="25"/>
      <c r="G22" s="25"/>
      <c r="H22" s="26"/>
      <c r="I22" s="29"/>
    </row>
    <row r="23" spans="1:9" s="4" customFormat="1" ht="21.95" customHeight="1" x14ac:dyDescent="0.2">
      <c r="A23" s="25"/>
      <c r="B23" s="25"/>
      <c r="C23" s="25"/>
      <c r="D23" s="10" t="s">
        <v>49</v>
      </c>
      <c r="E23" s="25"/>
      <c r="F23" s="25"/>
      <c r="G23" s="25"/>
      <c r="H23" s="25"/>
      <c r="I23" s="25"/>
    </row>
    <row r="24" spans="1:9" s="4" customFormat="1" x14ac:dyDescent="0.2">
      <c r="H24" s="27" t="s">
        <v>32</v>
      </c>
    </row>
    <row r="25" spans="1:9" s="4" customFormat="1" x14ac:dyDescent="0.2">
      <c r="A25" s="103" t="s">
        <v>33</v>
      </c>
      <c r="B25" s="103"/>
      <c r="C25" s="103"/>
      <c r="D25" s="27" t="s">
        <v>34</v>
      </c>
      <c r="H25" s="27" t="s">
        <v>35</v>
      </c>
    </row>
    <row r="27" spans="1:9" ht="15.75" x14ac:dyDescent="0.25">
      <c r="D27" s="28"/>
    </row>
    <row r="28" spans="1:9" x14ac:dyDescent="0.2">
      <c r="D28" s="1" t="s">
        <v>50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E2A30-3314-4FD2-B9EC-EA363530934A}">
  <sheetPr>
    <tabColor theme="0"/>
  </sheetPr>
  <dimension ref="A1:K28"/>
  <sheetViews>
    <sheetView workbookViewId="0">
      <selection activeCell="K14" sqref="K14"/>
    </sheetView>
  </sheetViews>
  <sheetFormatPr defaultColWidth="9.140625" defaultRowHeight="12.75" x14ac:dyDescent="0.2"/>
  <cols>
    <col min="1" max="1" width="8.42578125" style="1" customWidth="1"/>
    <col min="2" max="2" width="8" style="1" customWidth="1"/>
    <col min="3" max="3" width="8.140625" style="1" customWidth="1"/>
    <col min="4" max="4" width="35.140625" style="1" customWidth="1"/>
    <col min="5" max="5" width="5.42578125" style="1" customWidth="1"/>
    <col min="6" max="6" width="6" style="1" customWidth="1"/>
    <col min="7" max="7" width="9.42578125" style="1" customWidth="1"/>
    <col min="8" max="8" width="13.42578125" style="1" customWidth="1"/>
    <col min="9" max="9" width="13.85546875" style="1" customWidth="1"/>
    <col min="10" max="16384" width="9.140625" style="1"/>
  </cols>
  <sheetData>
    <row r="1" spans="1:11" ht="16.5" x14ac:dyDescent="0.25">
      <c r="A1" s="1" t="s">
        <v>1</v>
      </c>
      <c r="B1" s="1" t="s">
        <v>61</v>
      </c>
      <c r="E1" s="5"/>
      <c r="G1" s="6"/>
      <c r="H1" s="4" t="s">
        <v>36</v>
      </c>
    </row>
    <row r="2" spans="1:11" ht="16.5" x14ac:dyDescent="0.25">
      <c r="A2" s="1" t="s">
        <v>3</v>
      </c>
      <c r="B2" s="1" t="s">
        <v>64</v>
      </c>
      <c r="E2" s="5"/>
      <c r="F2" s="1" t="s">
        <v>4</v>
      </c>
      <c r="G2" s="6"/>
      <c r="H2" s="5"/>
    </row>
    <row r="3" spans="1:11" ht="16.5" x14ac:dyDescent="0.25">
      <c r="E3" s="5"/>
      <c r="F3" s="1" t="s">
        <v>5</v>
      </c>
      <c r="G3" s="6"/>
      <c r="H3" s="5"/>
    </row>
    <row r="4" spans="1:11" ht="27" x14ac:dyDescent="0.35">
      <c r="A4" s="98" t="s">
        <v>37</v>
      </c>
      <c r="B4" s="98"/>
      <c r="C4" s="98"/>
      <c r="D4" s="98"/>
      <c r="E4" s="98"/>
      <c r="F4" s="98"/>
      <c r="G4" s="98"/>
      <c r="H4" s="98"/>
      <c r="I4" s="98"/>
    </row>
    <row r="5" spans="1:11" s="2" customFormat="1" ht="18.75" x14ac:dyDescent="0.3">
      <c r="A5" s="99" t="s">
        <v>65</v>
      </c>
      <c r="B5" s="99"/>
      <c r="C5" s="99"/>
      <c r="D5" s="99"/>
      <c r="E5" s="99"/>
      <c r="F5" s="99"/>
      <c r="G5" s="99"/>
      <c r="H5" s="99"/>
      <c r="I5" s="99"/>
    </row>
    <row r="6" spans="1:11" s="3" customFormat="1" ht="20.25" customHeight="1" x14ac:dyDescent="0.35">
      <c r="A6" s="3" t="s">
        <v>81</v>
      </c>
      <c r="D6" s="7"/>
      <c r="E6" s="3" t="s">
        <v>39</v>
      </c>
      <c r="H6" s="8">
        <v>3311</v>
      </c>
    </row>
    <row r="7" spans="1:11" x14ac:dyDescent="0.2">
      <c r="A7" s="9" t="s">
        <v>7</v>
      </c>
      <c r="B7" s="93" t="s">
        <v>8</v>
      </c>
      <c r="C7" s="94"/>
      <c r="D7" s="90" t="s">
        <v>9</v>
      </c>
      <c r="E7" s="100" t="s">
        <v>40</v>
      </c>
      <c r="F7" s="100"/>
      <c r="G7" s="104" t="s">
        <v>41</v>
      </c>
      <c r="H7" s="101" t="s">
        <v>42</v>
      </c>
      <c r="I7" s="102"/>
    </row>
    <row r="8" spans="1:11" x14ac:dyDescent="0.2">
      <c r="A8" s="11" t="s">
        <v>13</v>
      </c>
      <c r="B8" s="95"/>
      <c r="C8" s="96"/>
      <c r="D8" s="91"/>
      <c r="E8" s="12" t="s">
        <v>43</v>
      </c>
      <c r="F8" s="12" t="s">
        <v>0</v>
      </c>
      <c r="G8" s="105"/>
      <c r="H8" s="107" t="s">
        <v>44</v>
      </c>
      <c r="I8" s="107" t="s">
        <v>45</v>
      </c>
    </row>
    <row r="9" spans="1:11" x14ac:dyDescent="0.2">
      <c r="A9" s="13" t="s">
        <v>17</v>
      </c>
      <c r="B9" s="14" t="s">
        <v>18</v>
      </c>
      <c r="C9" s="14" t="s">
        <v>7</v>
      </c>
      <c r="D9" s="92"/>
      <c r="E9" s="15" t="s">
        <v>46</v>
      </c>
      <c r="F9" s="16" t="s">
        <v>47</v>
      </c>
      <c r="G9" s="106"/>
      <c r="H9" s="108"/>
      <c r="I9" s="108"/>
    </row>
    <row r="10" spans="1:11" x14ac:dyDescent="0.2">
      <c r="A10" s="17" t="s">
        <v>21</v>
      </c>
      <c r="B10" s="17" t="s">
        <v>22</v>
      </c>
      <c r="C10" s="17" t="s">
        <v>23</v>
      </c>
      <c r="D10" s="17" t="s">
        <v>24</v>
      </c>
      <c r="E10" s="17" t="s">
        <v>25</v>
      </c>
      <c r="F10" s="17" t="s">
        <v>26</v>
      </c>
      <c r="G10" s="17" t="s">
        <v>27</v>
      </c>
      <c r="H10" s="17">
        <v>1</v>
      </c>
      <c r="I10" s="17">
        <v>2</v>
      </c>
    </row>
    <row r="11" spans="1:11" s="49" customFormat="1" ht="21.95" customHeight="1" x14ac:dyDescent="0.25">
      <c r="A11" s="45"/>
      <c r="B11" s="45"/>
      <c r="C11" s="45"/>
      <c r="D11" s="46" t="s">
        <v>51</v>
      </c>
      <c r="E11" s="47"/>
      <c r="F11" s="47"/>
      <c r="G11" s="47"/>
      <c r="H11" s="48"/>
      <c r="I11" s="45"/>
    </row>
    <row r="12" spans="1:11" s="49" customFormat="1" ht="21.95" customHeight="1" x14ac:dyDescent="0.25">
      <c r="A12" s="123" t="s">
        <v>71</v>
      </c>
      <c r="B12" s="35" t="s">
        <v>72</v>
      </c>
      <c r="C12" s="38" t="str">
        <f>A12</f>
        <v>25/10</v>
      </c>
      <c r="D12" s="35" t="s">
        <v>73</v>
      </c>
      <c r="E12" s="51">
        <v>1</v>
      </c>
      <c r="F12" s="52">
        <v>6</v>
      </c>
      <c r="G12" s="50">
        <v>211402</v>
      </c>
      <c r="H12" s="53"/>
      <c r="I12" s="53">
        <f>NKC!H14</f>
        <v>185000000</v>
      </c>
    </row>
    <row r="13" spans="1:11" s="49" customFormat="1" ht="21.95" customHeight="1" x14ac:dyDescent="0.25">
      <c r="A13" s="50"/>
      <c r="B13" s="50"/>
      <c r="C13" s="50"/>
      <c r="D13" s="50"/>
      <c r="E13" s="51"/>
      <c r="F13" s="52"/>
      <c r="G13" s="50">
        <v>1332</v>
      </c>
      <c r="H13" s="53"/>
      <c r="I13" s="53">
        <f>NKC!H15</f>
        <v>18500000</v>
      </c>
      <c r="K13" s="49">
        <v>0.5</v>
      </c>
    </row>
    <row r="14" spans="1:11" s="49" customFormat="1" ht="21.95" customHeight="1" x14ac:dyDescent="0.25">
      <c r="A14" s="50"/>
      <c r="B14" s="50"/>
      <c r="C14" s="50"/>
      <c r="D14" s="50"/>
      <c r="E14" s="51"/>
      <c r="F14" s="52"/>
      <c r="G14" s="50"/>
      <c r="H14" s="53"/>
      <c r="I14" s="53"/>
    </row>
    <row r="15" spans="1:11" s="49" customFormat="1" ht="21.95" customHeight="1" x14ac:dyDescent="0.25">
      <c r="A15" s="50"/>
      <c r="B15" s="50"/>
      <c r="C15" s="50"/>
      <c r="D15" s="50"/>
      <c r="E15" s="51"/>
      <c r="F15" s="52"/>
      <c r="G15" s="50"/>
      <c r="H15" s="53"/>
      <c r="I15" s="53"/>
    </row>
    <row r="16" spans="1:11" s="49" customFormat="1" ht="21.95" customHeight="1" x14ac:dyDescent="0.25">
      <c r="A16" s="50"/>
      <c r="B16" s="50"/>
      <c r="C16" s="50"/>
      <c r="D16" s="50"/>
      <c r="E16" s="51"/>
      <c r="F16" s="52"/>
      <c r="G16" s="50"/>
      <c r="H16" s="53"/>
      <c r="I16" s="53"/>
    </row>
    <row r="17" spans="1:9" s="49" customFormat="1" ht="21.95" customHeight="1" x14ac:dyDescent="0.25">
      <c r="A17" s="50"/>
      <c r="B17" s="50"/>
      <c r="C17" s="50"/>
      <c r="D17" s="50"/>
      <c r="E17" s="51"/>
      <c r="F17" s="52"/>
      <c r="G17" s="50"/>
      <c r="H17" s="53"/>
      <c r="I17" s="53"/>
    </row>
    <row r="18" spans="1:9" s="49" customFormat="1" ht="21.95" customHeight="1" x14ac:dyDescent="0.25">
      <c r="A18" s="50"/>
      <c r="B18" s="50"/>
      <c r="C18" s="50"/>
      <c r="D18" s="50"/>
      <c r="E18" s="51"/>
      <c r="F18" s="52"/>
      <c r="G18" s="50"/>
      <c r="H18" s="53"/>
      <c r="I18" s="53"/>
    </row>
    <row r="19" spans="1:9" ht="21.95" customHeight="1" x14ac:dyDescent="0.2">
      <c r="A19" s="18"/>
      <c r="B19" s="18"/>
      <c r="C19" s="18"/>
      <c r="D19" s="18"/>
      <c r="E19" s="19"/>
      <c r="F19" s="20"/>
      <c r="G19" s="18"/>
      <c r="H19" s="21"/>
      <c r="I19" s="21"/>
    </row>
    <row r="20" spans="1:9" ht="21.95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1.95" customHeight="1" x14ac:dyDescent="0.2">
      <c r="A21" s="22"/>
      <c r="B21" s="22"/>
      <c r="C21" s="22"/>
      <c r="D21" s="23"/>
      <c r="E21" s="22"/>
      <c r="F21" s="22"/>
      <c r="G21" s="22"/>
      <c r="H21" s="24"/>
      <c r="I21" s="24"/>
    </row>
    <row r="22" spans="1:9" s="4" customFormat="1" ht="21.95" customHeight="1" x14ac:dyDescent="0.2">
      <c r="A22" s="25"/>
      <c r="B22" s="25"/>
      <c r="C22" s="25"/>
      <c r="D22" s="10" t="s">
        <v>48</v>
      </c>
      <c r="E22" s="25"/>
      <c r="F22" s="25"/>
      <c r="G22" s="25"/>
      <c r="H22" s="26"/>
      <c r="I22" s="29"/>
    </row>
    <row r="23" spans="1:9" s="4" customFormat="1" ht="21.95" customHeight="1" x14ac:dyDescent="0.2">
      <c r="A23" s="25"/>
      <c r="B23" s="25"/>
      <c r="C23" s="25"/>
      <c r="D23" s="10" t="s">
        <v>49</v>
      </c>
      <c r="E23" s="25"/>
      <c r="F23" s="25"/>
      <c r="G23" s="25"/>
      <c r="H23" s="25"/>
      <c r="I23" s="25"/>
    </row>
    <row r="24" spans="1:9" s="4" customFormat="1" x14ac:dyDescent="0.2">
      <c r="H24" s="27" t="s">
        <v>32</v>
      </c>
    </row>
    <row r="25" spans="1:9" s="4" customFormat="1" x14ac:dyDescent="0.2">
      <c r="A25" s="103" t="s">
        <v>33</v>
      </c>
      <c r="B25" s="103"/>
      <c r="C25" s="103"/>
      <c r="D25" s="27" t="s">
        <v>34</v>
      </c>
      <c r="H25" s="27" t="s">
        <v>35</v>
      </c>
    </row>
    <row r="27" spans="1:9" ht="15.75" x14ac:dyDescent="0.25">
      <c r="D27" s="28"/>
    </row>
    <row r="28" spans="1:9" x14ac:dyDescent="0.2">
      <c r="D28" s="1" t="s">
        <v>50</v>
      </c>
    </row>
  </sheetData>
  <mergeCells count="10">
    <mergeCell ref="A25:C25"/>
    <mergeCell ref="A4:I4"/>
    <mergeCell ref="A5:I5"/>
    <mergeCell ref="B7:C8"/>
    <mergeCell ref="D7:D9"/>
    <mergeCell ref="E7:F7"/>
    <mergeCell ref="G7:G9"/>
    <mergeCell ref="H7:I7"/>
    <mergeCell ref="H8:H9"/>
    <mergeCell ref="I8:I9"/>
  </mergeCells>
  <pageMargins left="0.75" right="0.75" top="1" bottom="1" header="0.5" footer="0.5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E01-7625-4CA0-8913-ACFC3E7C73D7}">
  <sheetPr>
    <tabColor theme="0"/>
  </sheetPr>
  <dimension ref="A1:L31"/>
  <sheetViews>
    <sheetView workbookViewId="0">
      <selection activeCell="F18" sqref="F18"/>
    </sheetView>
  </sheetViews>
  <sheetFormatPr defaultColWidth="8.28515625" defaultRowHeight="12.75" x14ac:dyDescent="0.2"/>
  <cols>
    <col min="1" max="1" width="8.5703125" style="54" customWidth="1"/>
    <col min="2" max="2" width="9.42578125" style="54" customWidth="1"/>
    <col min="3" max="3" width="7.5703125" style="54" customWidth="1"/>
    <col min="4" max="4" width="32.42578125" style="54" customWidth="1"/>
    <col min="5" max="5" width="9.140625" style="76" customWidth="1"/>
    <col min="6" max="6" width="10.5703125" style="54" customWidth="1"/>
    <col min="7" max="10" width="11.5703125" style="54" customWidth="1"/>
    <col min="11" max="11" width="11" style="54" customWidth="1"/>
    <col min="12" max="12" width="10.140625" style="54" customWidth="1"/>
    <col min="13" max="256" width="8.28515625" style="54"/>
    <col min="257" max="258" width="6.42578125" style="54" customWidth="1"/>
    <col min="259" max="259" width="7.5703125" style="54" customWidth="1"/>
    <col min="260" max="260" width="32.42578125" style="54" customWidth="1"/>
    <col min="261" max="261" width="9.140625" style="54" customWidth="1"/>
    <col min="262" max="262" width="10.5703125" style="54" customWidth="1"/>
    <col min="263" max="266" width="11.5703125" style="54" customWidth="1"/>
    <col min="267" max="267" width="11" style="54" customWidth="1"/>
    <col min="268" max="268" width="10.140625" style="54" customWidth="1"/>
    <col min="269" max="512" width="8.28515625" style="54"/>
    <col min="513" max="514" width="6.42578125" style="54" customWidth="1"/>
    <col min="515" max="515" width="7.5703125" style="54" customWidth="1"/>
    <col min="516" max="516" width="32.42578125" style="54" customWidth="1"/>
    <col min="517" max="517" width="9.140625" style="54" customWidth="1"/>
    <col min="518" max="518" width="10.5703125" style="54" customWidth="1"/>
    <col min="519" max="522" width="11.5703125" style="54" customWidth="1"/>
    <col min="523" max="523" width="11" style="54" customWidth="1"/>
    <col min="524" max="524" width="10.140625" style="54" customWidth="1"/>
    <col min="525" max="768" width="8.28515625" style="54"/>
    <col min="769" max="770" width="6.42578125" style="54" customWidth="1"/>
    <col min="771" max="771" width="7.5703125" style="54" customWidth="1"/>
    <col min="772" max="772" width="32.42578125" style="54" customWidth="1"/>
    <col min="773" max="773" width="9.140625" style="54" customWidth="1"/>
    <col min="774" max="774" width="10.5703125" style="54" customWidth="1"/>
    <col min="775" max="778" width="11.5703125" style="54" customWidth="1"/>
    <col min="779" max="779" width="11" style="54" customWidth="1"/>
    <col min="780" max="780" width="10.140625" style="54" customWidth="1"/>
    <col min="781" max="1024" width="8.28515625" style="54"/>
    <col min="1025" max="1026" width="6.42578125" style="54" customWidth="1"/>
    <col min="1027" max="1027" width="7.5703125" style="54" customWidth="1"/>
    <col min="1028" max="1028" width="32.42578125" style="54" customWidth="1"/>
    <col min="1029" max="1029" width="9.140625" style="54" customWidth="1"/>
    <col min="1030" max="1030" width="10.5703125" style="54" customWidth="1"/>
    <col min="1031" max="1034" width="11.5703125" style="54" customWidth="1"/>
    <col min="1035" max="1035" width="11" style="54" customWidth="1"/>
    <col min="1036" max="1036" width="10.140625" style="54" customWidth="1"/>
    <col min="1037" max="1280" width="8.28515625" style="54"/>
    <col min="1281" max="1282" width="6.42578125" style="54" customWidth="1"/>
    <col min="1283" max="1283" width="7.5703125" style="54" customWidth="1"/>
    <col min="1284" max="1284" width="32.42578125" style="54" customWidth="1"/>
    <col min="1285" max="1285" width="9.140625" style="54" customWidth="1"/>
    <col min="1286" max="1286" width="10.5703125" style="54" customWidth="1"/>
    <col min="1287" max="1290" width="11.5703125" style="54" customWidth="1"/>
    <col min="1291" max="1291" width="11" style="54" customWidth="1"/>
    <col min="1292" max="1292" width="10.140625" style="54" customWidth="1"/>
    <col min="1293" max="1536" width="8.28515625" style="54"/>
    <col min="1537" max="1538" width="6.42578125" style="54" customWidth="1"/>
    <col min="1539" max="1539" width="7.5703125" style="54" customWidth="1"/>
    <col min="1540" max="1540" width="32.42578125" style="54" customWidth="1"/>
    <col min="1541" max="1541" width="9.140625" style="54" customWidth="1"/>
    <col min="1542" max="1542" width="10.5703125" style="54" customWidth="1"/>
    <col min="1543" max="1546" width="11.5703125" style="54" customWidth="1"/>
    <col min="1547" max="1547" width="11" style="54" customWidth="1"/>
    <col min="1548" max="1548" width="10.140625" style="54" customWidth="1"/>
    <col min="1549" max="1792" width="8.28515625" style="54"/>
    <col min="1793" max="1794" width="6.42578125" style="54" customWidth="1"/>
    <col min="1795" max="1795" width="7.5703125" style="54" customWidth="1"/>
    <col min="1796" max="1796" width="32.42578125" style="54" customWidth="1"/>
    <col min="1797" max="1797" width="9.140625" style="54" customWidth="1"/>
    <col min="1798" max="1798" width="10.5703125" style="54" customWidth="1"/>
    <col min="1799" max="1802" width="11.5703125" style="54" customWidth="1"/>
    <col min="1803" max="1803" width="11" style="54" customWidth="1"/>
    <col min="1804" max="1804" width="10.140625" style="54" customWidth="1"/>
    <col min="1805" max="2048" width="8.28515625" style="54"/>
    <col min="2049" max="2050" width="6.42578125" style="54" customWidth="1"/>
    <col min="2051" max="2051" width="7.5703125" style="54" customWidth="1"/>
    <col min="2052" max="2052" width="32.42578125" style="54" customWidth="1"/>
    <col min="2053" max="2053" width="9.140625" style="54" customWidth="1"/>
    <col min="2054" max="2054" width="10.5703125" style="54" customWidth="1"/>
    <col min="2055" max="2058" width="11.5703125" style="54" customWidth="1"/>
    <col min="2059" max="2059" width="11" style="54" customWidth="1"/>
    <col min="2060" max="2060" width="10.140625" style="54" customWidth="1"/>
    <col min="2061" max="2304" width="8.28515625" style="54"/>
    <col min="2305" max="2306" width="6.42578125" style="54" customWidth="1"/>
    <col min="2307" max="2307" width="7.5703125" style="54" customWidth="1"/>
    <col min="2308" max="2308" width="32.42578125" style="54" customWidth="1"/>
    <col min="2309" max="2309" width="9.140625" style="54" customWidth="1"/>
    <col min="2310" max="2310" width="10.5703125" style="54" customWidth="1"/>
    <col min="2311" max="2314" width="11.5703125" style="54" customWidth="1"/>
    <col min="2315" max="2315" width="11" style="54" customWidth="1"/>
    <col min="2316" max="2316" width="10.140625" style="54" customWidth="1"/>
    <col min="2317" max="2560" width="8.28515625" style="54"/>
    <col min="2561" max="2562" width="6.42578125" style="54" customWidth="1"/>
    <col min="2563" max="2563" width="7.5703125" style="54" customWidth="1"/>
    <col min="2564" max="2564" width="32.42578125" style="54" customWidth="1"/>
    <col min="2565" max="2565" width="9.140625" style="54" customWidth="1"/>
    <col min="2566" max="2566" width="10.5703125" style="54" customWidth="1"/>
    <col min="2567" max="2570" width="11.5703125" style="54" customWidth="1"/>
    <col min="2571" max="2571" width="11" style="54" customWidth="1"/>
    <col min="2572" max="2572" width="10.140625" style="54" customWidth="1"/>
    <col min="2573" max="2816" width="8.28515625" style="54"/>
    <col min="2817" max="2818" width="6.42578125" style="54" customWidth="1"/>
    <col min="2819" max="2819" width="7.5703125" style="54" customWidth="1"/>
    <col min="2820" max="2820" width="32.42578125" style="54" customWidth="1"/>
    <col min="2821" max="2821" width="9.140625" style="54" customWidth="1"/>
    <col min="2822" max="2822" width="10.5703125" style="54" customWidth="1"/>
    <col min="2823" max="2826" width="11.5703125" style="54" customWidth="1"/>
    <col min="2827" max="2827" width="11" style="54" customWidth="1"/>
    <col min="2828" max="2828" width="10.140625" style="54" customWidth="1"/>
    <col min="2829" max="3072" width="8.28515625" style="54"/>
    <col min="3073" max="3074" width="6.42578125" style="54" customWidth="1"/>
    <col min="3075" max="3075" width="7.5703125" style="54" customWidth="1"/>
    <col min="3076" max="3076" width="32.42578125" style="54" customWidth="1"/>
    <col min="3077" max="3077" width="9.140625" style="54" customWidth="1"/>
    <col min="3078" max="3078" width="10.5703125" style="54" customWidth="1"/>
    <col min="3079" max="3082" width="11.5703125" style="54" customWidth="1"/>
    <col min="3083" max="3083" width="11" style="54" customWidth="1"/>
    <col min="3084" max="3084" width="10.140625" style="54" customWidth="1"/>
    <col min="3085" max="3328" width="8.28515625" style="54"/>
    <col min="3329" max="3330" width="6.42578125" style="54" customWidth="1"/>
    <col min="3331" max="3331" width="7.5703125" style="54" customWidth="1"/>
    <col min="3332" max="3332" width="32.42578125" style="54" customWidth="1"/>
    <col min="3333" max="3333" width="9.140625" style="54" customWidth="1"/>
    <col min="3334" max="3334" width="10.5703125" style="54" customWidth="1"/>
    <col min="3335" max="3338" width="11.5703125" style="54" customWidth="1"/>
    <col min="3339" max="3339" width="11" style="54" customWidth="1"/>
    <col min="3340" max="3340" width="10.140625" style="54" customWidth="1"/>
    <col min="3341" max="3584" width="8.28515625" style="54"/>
    <col min="3585" max="3586" width="6.42578125" style="54" customWidth="1"/>
    <col min="3587" max="3587" width="7.5703125" style="54" customWidth="1"/>
    <col min="3588" max="3588" width="32.42578125" style="54" customWidth="1"/>
    <col min="3589" max="3589" width="9.140625" style="54" customWidth="1"/>
    <col min="3590" max="3590" width="10.5703125" style="54" customWidth="1"/>
    <col min="3591" max="3594" width="11.5703125" style="54" customWidth="1"/>
    <col min="3595" max="3595" width="11" style="54" customWidth="1"/>
    <col min="3596" max="3596" width="10.140625" style="54" customWidth="1"/>
    <col min="3597" max="3840" width="8.28515625" style="54"/>
    <col min="3841" max="3842" width="6.42578125" style="54" customWidth="1"/>
    <col min="3843" max="3843" width="7.5703125" style="54" customWidth="1"/>
    <col min="3844" max="3844" width="32.42578125" style="54" customWidth="1"/>
    <col min="3845" max="3845" width="9.140625" style="54" customWidth="1"/>
    <col min="3846" max="3846" width="10.5703125" style="54" customWidth="1"/>
    <col min="3847" max="3850" width="11.5703125" style="54" customWidth="1"/>
    <col min="3851" max="3851" width="11" style="54" customWidth="1"/>
    <col min="3852" max="3852" width="10.140625" style="54" customWidth="1"/>
    <col min="3853" max="4096" width="8.28515625" style="54"/>
    <col min="4097" max="4098" width="6.42578125" style="54" customWidth="1"/>
    <col min="4099" max="4099" width="7.5703125" style="54" customWidth="1"/>
    <col min="4100" max="4100" width="32.42578125" style="54" customWidth="1"/>
    <col min="4101" max="4101" width="9.140625" style="54" customWidth="1"/>
    <col min="4102" max="4102" width="10.5703125" style="54" customWidth="1"/>
    <col min="4103" max="4106" width="11.5703125" style="54" customWidth="1"/>
    <col min="4107" max="4107" width="11" style="54" customWidth="1"/>
    <col min="4108" max="4108" width="10.140625" style="54" customWidth="1"/>
    <col min="4109" max="4352" width="8.28515625" style="54"/>
    <col min="4353" max="4354" width="6.42578125" style="54" customWidth="1"/>
    <col min="4355" max="4355" width="7.5703125" style="54" customWidth="1"/>
    <col min="4356" max="4356" width="32.42578125" style="54" customWidth="1"/>
    <col min="4357" max="4357" width="9.140625" style="54" customWidth="1"/>
    <col min="4358" max="4358" width="10.5703125" style="54" customWidth="1"/>
    <col min="4359" max="4362" width="11.5703125" style="54" customWidth="1"/>
    <col min="4363" max="4363" width="11" style="54" customWidth="1"/>
    <col min="4364" max="4364" width="10.140625" style="54" customWidth="1"/>
    <col min="4365" max="4608" width="8.28515625" style="54"/>
    <col min="4609" max="4610" width="6.42578125" style="54" customWidth="1"/>
    <col min="4611" max="4611" width="7.5703125" style="54" customWidth="1"/>
    <col min="4612" max="4612" width="32.42578125" style="54" customWidth="1"/>
    <col min="4613" max="4613" width="9.140625" style="54" customWidth="1"/>
    <col min="4614" max="4614" width="10.5703125" style="54" customWidth="1"/>
    <col min="4615" max="4618" width="11.5703125" style="54" customWidth="1"/>
    <col min="4619" max="4619" width="11" style="54" customWidth="1"/>
    <col min="4620" max="4620" width="10.140625" style="54" customWidth="1"/>
    <col min="4621" max="4864" width="8.28515625" style="54"/>
    <col min="4865" max="4866" width="6.42578125" style="54" customWidth="1"/>
    <col min="4867" max="4867" width="7.5703125" style="54" customWidth="1"/>
    <col min="4868" max="4868" width="32.42578125" style="54" customWidth="1"/>
    <col min="4869" max="4869" width="9.140625" style="54" customWidth="1"/>
    <col min="4870" max="4870" width="10.5703125" style="54" customWidth="1"/>
    <col min="4871" max="4874" width="11.5703125" style="54" customWidth="1"/>
    <col min="4875" max="4875" width="11" style="54" customWidth="1"/>
    <col min="4876" max="4876" width="10.140625" style="54" customWidth="1"/>
    <col min="4877" max="5120" width="8.28515625" style="54"/>
    <col min="5121" max="5122" width="6.42578125" style="54" customWidth="1"/>
    <col min="5123" max="5123" width="7.5703125" style="54" customWidth="1"/>
    <col min="5124" max="5124" width="32.42578125" style="54" customWidth="1"/>
    <col min="5125" max="5125" width="9.140625" style="54" customWidth="1"/>
    <col min="5126" max="5126" width="10.5703125" style="54" customWidth="1"/>
    <col min="5127" max="5130" width="11.5703125" style="54" customWidth="1"/>
    <col min="5131" max="5131" width="11" style="54" customWidth="1"/>
    <col min="5132" max="5132" width="10.140625" style="54" customWidth="1"/>
    <col min="5133" max="5376" width="8.28515625" style="54"/>
    <col min="5377" max="5378" width="6.42578125" style="54" customWidth="1"/>
    <col min="5379" max="5379" width="7.5703125" style="54" customWidth="1"/>
    <col min="5380" max="5380" width="32.42578125" style="54" customWidth="1"/>
    <col min="5381" max="5381" width="9.140625" style="54" customWidth="1"/>
    <col min="5382" max="5382" width="10.5703125" style="54" customWidth="1"/>
    <col min="5383" max="5386" width="11.5703125" style="54" customWidth="1"/>
    <col min="5387" max="5387" width="11" style="54" customWidth="1"/>
    <col min="5388" max="5388" width="10.140625" style="54" customWidth="1"/>
    <col min="5389" max="5632" width="8.28515625" style="54"/>
    <col min="5633" max="5634" width="6.42578125" style="54" customWidth="1"/>
    <col min="5635" max="5635" width="7.5703125" style="54" customWidth="1"/>
    <col min="5636" max="5636" width="32.42578125" style="54" customWidth="1"/>
    <col min="5637" max="5637" width="9.140625" style="54" customWidth="1"/>
    <col min="5638" max="5638" width="10.5703125" style="54" customWidth="1"/>
    <col min="5639" max="5642" width="11.5703125" style="54" customWidth="1"/>
    <col min="5643" max="5643" width="11" style="54" customWidth="1"/>
    <col min="5644" max="5644" width="10.140625" style="54" customWidth="1"/>
    <col min="5645" max="5888" width="8.28515625" style="54"/>
    <col min="5889" max="5890" width="6.42578125" style="54" customWidth="1"/>
    <col min="5891" max="5891" width="7.5703125" style="54" customWidth="1"/>
    <col min="5892" max="5892" width="32.42578125" style="54" customWidth="1"/>
    <col min="5893" max="5893" width="9.140625" style="54" customWidth="1"/>
    <col min="5894" max="5894" width="10.5703125" style="54" customWidth="1"/>
    <col min="5895" max="5898" width="11.5703125" style="54" customWidth="1"/>
    <col min="5899" max="5899" width="11" style="54" customWidth="1"/>
    <col min="5900" max="5900" width="10.140625" style="54" customWidth="1"/>
    <col min="5901" max="6144" width="8.28515625" style="54"/>
    <col min="6145" max="6146" width="6.42578125" style="54" customWidth="1"/>
    <col min="6147" max="6147" width="7.5703125" style="54" customWidth="1"/>
    <col min="6148" max="6148" width="32.42578125" style="54" customWidth="1"/>
    <col min="6149" max="6149" width="9.140625" style="54" customWidth="1"/>
    <col min="6150" max="6150" width="10.5703125" style="54" customWidth="1"/>
    <col min="6151" max="6154" width="11.5703125" style="54" customWidth="1"/>
    <col min="6155" max="6155" width="11" style="54" customWidth="1"/>
    <col min="6156" max="6156" width="10.140625" style="54" customWidth="1"/>
    <col min="6157" max="6400" width="8.28515625" style="54"/>
    <col min="6401" max="6402" width="6.42578125" style="54" customWidth="1"/>
    <col min="6403" max="6403" width="7.5703125" style="54" customWidth="1"/>
    <col min="6404" max="6404" width="32.42578125" style="54" customWidth="1"/>
    <col min="6405" max="6405" width="9.140625" style="54" customWidth="1"/>
    <col min="6406" max="6406" width="10.5703125" style="54" customWidth="1"/>
    <col min="6407" max="6410" width="11.5703125" style="54" customWidth="1"/>
    <col min="6411" max="6411" width="11" style="54" customWidth="1"/>
    <col min="6412" max="6412" width="10.140625" style="54" customWidth="1"/>
    <col min="6413" max="6656" width="8.28515625" style="54"/>
    <col min="6657" max="6658" width="6.42578125" style="54" customWidth="1"/>
    <col min="6659" max="6659" width="7.5703125" style="54" customWidth="1"/>
    <col min="6660" max="6660" width="32.42578125" style="54" customWidth="1"/>
    <col min="6661" max="6661" width="9.140625" style="54" customWidth="1"/>
    <col min="6662" max="6662" width="10.5703125" style="54" customWidth="1"/>
    <col min="6663" max="6666" width="11.5703125" style="54" customWidth="1"/>
    <col min="6667" max="6667" width="11" style="54" customWidth="1"/>
    <col min="6668" max="6668" width="10.140625" style="54" customWidth="1"/>
    <col min="6669" max="6912" width="8.28515625" style="54"/>
    <col min="6913" max="6914" width="6.42578125" style="54" customWidth="1"/>
    <col min="6915" max="6915" width="7.5703125" style="54" customWidth="1"/>
    <col min="6916" max="6916" width="32.42578125" style="54" customWidth="1"/>
    <col min="6917" max="6917" width="9.140625" style="54" customWidth="1"/>
    <col min="6918" max="6918" width="10.5703125" style="54" customWidth="1"/>
    <col min="6919" max="6922" width="11.5703125" style="54" customWidth="1"/>
    <col min="6923" max="6923" width="11" style="54" customWidth="1"/>
    <col min="6924" max="6924" width="10.140625" style="54" customWidth="1"/>
    <col min="6925" max="7168" width="8.28515625" style="54"/>
    <col min="7169" max="7170" width="6.42578125" style="54" customWidth="1"/>
    <col min="7171" max="7171" width="7.5703125" style="54" customWidth="1"/>
    <col min="7172" max="7172" width="32.42578125" style="54" customWidth="1"/>
    <col min="7173" max="7173" width="9.140625" style="54" customWidth="1"/>
    <col min="7174" max="7174" width="10.5703125" style="54" customWidth="1"/>
    <col min="7175" max="7178" width="11.5703125" style="54" customWidth="1"/>
    <col min="7179" max="7179" width="11" style="54" customWidth="1"/>
    <col min="7180" max="7180" width="10.140625" style="54" customWidth="1"/>
    <col min="7181" max="7424" width="8.28515625" style="54"/>
    <col min="7425" max="7426" width="6.42578125" style="54" customWidth="1"/>
    <col min="7427" max="7427" width="7.5703125" style="54" customWidth="1"/>
    <col min="7428" max="7428" width="32.42578125" style="54" customWidth="1"/>
    <col min="7429" max="7429" width="9.140625" style="54" customWidth="1"/>
    <col min="7430" max="7430" width="10.5703125" style="54" customWidth="1"/>
    <col min="7431" max="7434" width="11.5703125" style="54" customWidth="1"/>
    <col min="7435" max="7435" width="11" style="54" customWidth="1"/>
    <col min="7436" max="7436" width="10.140625" style="54" customWidth="1"/>
    <col min="7437" max="7680" width="8.28515625" style="54"/>
    <col min="7681" max="7682" width="6.42578125" style="54" customWidth="1"/>
    <col min="7683" max="7683" width="7.5703125" style="54" customWidth="1"/>
    <col min="7684" max="7684" width="32.42578125" style="54" customWidth="1"/>
    <col min="7685" max="7685" width="9.140625" style="54" customWidth="1"/>
    <col min="7686" max="7686" width="10.5703125" style="54" customWidth="1"/>
    <col min="7687" max="7690" width="11.5703125" style="54" customWidth="1"/>
    <col min="7691" max="7691" width="11" style="54" customWidth="1"/>
    <col min="7692" max="7692" width="10.140625" style="54" customWidth="1"/>
    <col min="7693" max="7936" width="8.28515625" style="54"/>
    <col min="7937" max="7938" width="6.42578125" style="54" customWidth="1"/>
    <col min="7939" max="7939" width="7.5703125" style="54" customWidth="1"/>
    <col min="7940" max="7940" width="32.42578125" style="54" customWidth="1"/>
    <col min="7941" max="7941" width="9.140625" style="54" customWidth="1"/>
    <col min="7942" max="7942" width="10.5703125" style="54" customWidth="1"/>
    <col min="7943" max="7946" width="11.5703125" style="54" customWidth="1"/>
    <col min="7947" max="7947" width="11" style="54" customWidth="1"/>
    <col min="7948" max="7948" width="10.140625" style="54" customWidth="1"/>
    <col min="7949" max="8192" width="8.28515625" style="54"/>
    <col min="8193" max="8194" width="6.42578125" style="54" customWidth="1"/>
    <col min="8195" max="8195" width="7.5703125" style="54" customWidth="1"/>
    <col min="8196" max="8196" width="32.42578125" style="54" customWidth="1"/>
    <col min="8197" max="8197" width="9.140625" style="54" customWidth="1"/>
    <col min="8198" max="8198" width="10.5703125" style="54" customWidth="1"/>
    <col min="8199" max="8202" width="11.5703125" style="54" customWidth="1"/>
    <col min="8203" max="8203" width="11" style="54" customWidth="1"/>
    <col min="8204" max="8204" width="10.140625" style="54" customWidth="1"/>
    <col min="8205" max="8448" width="8.28515625" style="54"/>
    <col min="8449" max="8450" width="6.42578125" style="54" customWidth="1"/>
    <col min="8451" max="8451" width="7.5703125" style="54" customWidth="1"/>
    <col min="8452" max="8452" width="32.42578125" style="54" customWidth="1"/>
    <col min="8453" max="8453" width="9.140625" style="54" customWidth="1"/>
    <col min="8454" max="8454" width="10.5703125" style="54" customWidth="1"/>
    <col min="8455" max="8458" width="11.5703125" style="54" customWidth="1"/>
    <col min="8459" max="8459" width="11" style="54" customWidth="1"/>
    <col min="8460" max="8460" width="10.140625" style="54" customWidth="1"/>
    <col min="8461" max="8704" width="8.28515625" style="54"/>
    <col min="8705" max="8706" width="6.42578125" style="54" customWidth="1"/>
    <col min="8707" max="8707" width="7.5703125" style="54" customWidth="1"/>
    <col min="8708" max="8708" width="32.42578125" style="54" customWidth="1"/>
    <col min="8709" max="8709" width="9.140625" style="54" customWidth="1"/>
    <col min="8710" max="8710" width="10.5703125" style="54" customWidth="1"/>
    <col min="8711" max="8714" width="11.5703125" style="54" customWidth="1"/>
    <col min="8715" max="8715" width="11" style="54" customWidth="1"/>
    <col min="8716" max="8716" width="10.140625" style="54" customWidth="1"/>
    <col min="8717" max="8960" width="8.28515625" style="54"/>
    <col min="8961" max="8962" width="6.42578125" style="54" customWidth="1"/>
    <col min="8963" max="8963" width="7.5703125" style="54" customWidth="1"/>
    <col min="8964" max="8964" width="32.42578125" style="54" customWidth="1"/>
    <col min="8965" max="8965" width="9.140625" style="54" customWidth="1"/>
    <col min="8966" max="8966" width="10.5703125" style="54" customWidth="1"/>
    <col min="8967" max="8970" width="11.5703125" style="54" customWidth="1"/>
    <col min="8971" max="8971" width="11" style="54" customWidth="1"/>
    <col min="8972" max="8972" width="10.140625" style="54" customWidth="1"/>
    <col min="8973" max="9216" width="8.28515625" style="54"/>
    <col min="9217" max="9218" width="6.42578125" style="54" customWidth="1"/>
    <col min="9219" max="9219" width="7.5703125" style="54" customWidth="1"/>
    <col min="9220" max="9220" width="32.42578125" style="54" customWidth="1"/>
    <col min="9221" max="9221" width="9.140625" style="54" customWidth="1"/>
    <col min="9222" max="9222" width="10.5703125" style="54" customWidth="1"/>
    <col min="9223" max="9226" width="11.5703125" style="54" customWidth="1"/>
    <col min="9227" max="9227" width="11" style="54" customWidth="1"/>
    <col min="9228" max="9228" width="10.140625" style="54" customWidth="1"/>
    <col min="9229" max="9472" width="8.28515625" style="54"/>
    <col min="9473" max="9474" width="6.42578125" style="54" customWidth="1"/>
    <col min="9475" max="9475" width="7.5703125" style="54" customWidth="1"/>
    <col min="9476" max="9476" width="32.42578125" style="54" customWidth="1"/>
    <col min="9477" max="9477" width="9.140625" style="54" customWidth="1"/>
    <col min="9478" max="9478" width="10.5703125" style="54" customWidth="1"/>
    <col min="9479" max="9482" width="11.5703125" style="54" customWidth="1"/>
    <col min="9483" max="9483" width="11" style="54" customWidth="1"/>
    <col min="9484" max="9484" width="10.140625" style="54" customWidth="1"/>
    <col min="9485" max="9728" width="8.28515625" style="54"/>
    <col min="9729" max="9730" width="6.42578125" style="54" customWidth="1"/>
    <col min="9731" max="9731" width="7.5703125" style="54" customWidth="1"/>
    <col min="9732" max="9732" width="32.42578125" style="54" customWidth="1"/>
    <col min="9733" max="9733" width="9.140625" style="54" customWidth="1"/>
    <col min="9734" max="9734" width="10.5703125" style="54" customWidth="1"/>
    <col min="9735" max="9738" width="11.5703125" style="54" customWidth="1"/>
    <col min="9739" max="9739" width="11" style="54" customWidth="1"/>
    <col min="9740" max="9740" width="10.140625" style="54" customWidth="1"/>
    <col min="9741" max="9984" width="8.28515625" style="54"/>
    <col min="9985" max="9986" width="6.42578125" style="54" customWidth="1"/>
    <col min="9987" max="9987" width="7.5703125" style="54" customWidth="1"/>
    <col min="9988" max="9988" width="32.42578125" style="54" customWidth="1"/>
    <col min="9989" max="9989" width="9.140625" style="54" customWidth="1"/>
    <col min="9990" max="9990" width="10.5703125" style="54" customWidth="1"/>
    <col min="9991" max="9994" width="11.5703125" style="54" customWidth="1"/>
    <col min="9995" max="9995" width="11" style="54" customWidth="1"/>
    <col min="9996" max="9996" width="10.140625" style="54" customWidth="1"/>
    <col min="9997" max="10240" width="8.28515625" style="54"/>
    <col min="10241" max="10242" width="6.42578125" style="54" customWidth="1"/>
    <col min="10243" max="10243" width="7.5703125" style="54" customWidth="1"/>
    <col min="10244" max="10244" width="32.42578125" style="54" customWidth="1"/>
    <col min="10245" max="10245" width="9.140625" style="54" customWidth="1"/>
    <col min="10246" max="10246" width="10.5703125" style="54" customWidth="1"/>
    <col min="10247" max="10250" width="11.5703125" style="54" customWidth="1"/>
    <col min="10251" max="10251" width="11" style="54" customWidth="1"/>
    <col min="10252" max="10252" width="10.140625" style="54" customWidth="1"/>
    <col min="10253" max="10496" width="8.28515625" style="54"/>
    <col min="10497" max="10498" width="6.42578125" style="54" customWidth="1"/>
    <col min="10499" max="10499" width="7.5703125" style="54" customWidth="1"/>
    <col min="10500" max="10500" width="32.42578125" style="54" customWidth="1"/>
    <col min="10501" max="10501" width="9.140625" style="54" customWidth="1"/>
    <col min="10502" max="10502" width="10.5703125" style="54" customWidth="1"/>
    <col min="10503" max="10506" width="11.5703125" style="54" customWidth="1"/>
    <col min="10507" max="10507" width="11" style="54" customWidth="1"/>
    <col min="10508" max="10508" width="10.140625" style="54" customWidth="1"/>
    <col min="10509" max="10752" width="8.28515625" style="54"/>
    <col min="10753" max="10754" width="6.42578125" style="54" customWidth="1"/>
    <col min="10755" max="10755" width="7.5703125" style="54" customWidth="1"/>
    <col min="10756" max="10756" width="32.42578125" style="54" customWidth="1"/>
    <col min="10757" max="10757" width="9.140625" style="54" customWidth="1"/>
    <col min="10758" max="10758" width="10.5703125" style="54" customWidth="1"/>
    <col min="10759" max="10762" width="11.5703125" style="54" customWidth="1"/>
    <col min="10763" max="10763" width="11" style="54" customWidth="1"/>
    <col min="10764" max="10764" width="10.140625" style="54" customWidth="1"/>
    <col min="10765" max="11008" width="8.28515625" style="54"/>
    <col min="11009" max="11010" width="6.42578125" style="54" customWidth="1"/>
    <col min="11011" max="11011" width="7.5703125" style="54" customWidth="1"/>
    <col min="11012" max="11012" width="32.42578125" style="54" customWidth="1"/>
    <col min="11013" max="11013" width="9.140625" style="54" customWidth="1"/>
    <col min="11014" max="11014" width="10.5703125" style="54" customWidth="1"/>
    <col min="11015" max="11018" width="11.5703125" style="54" customWidth="1"/>
    <col min="11019" max="11019" width="11" style="54" customWidth="1"/>
    <col min="11020" max="11020" width="10.140625" style="54" customWidth="1"/>
    <col min="11021" max="11264" width="8.28515625" style="54"/>
    <col min="11265" max="11266" width="6.42578125" style="54" customWidth="1"/>
    <col min="11267" max="11267" width="7.5703125" style="54" customWidth="1"/>
    <col min="11268" max="11268" width="32.42578125" style="54" customWidth="1"/>
    <col min="11269" max="11269" width="9.140625" style="54" customWidth="1"/>
    <col min="11270" max="11270" width="10.5703125" style="54" customWidth="1"/>
    <col min="11271" max="11274" width="11.5703125" style="54" customWidth="1"/>
    <col min="11275" max="11275" width="11" style="54" customWidth="1"/>
    <col min="11276" max="11276" width="10.140625" style="54" customWidth="1"/>
    <col min="11277" max="11520" width="8.28515625" style="54"/>
    <col min="11521" max="11522" width="6.42578125" style="54" customWidth="1"/>
    <col min="11523" max="11523" width="7.5703125" style="54" customWidth="1"/>
    <col min="11524" max="11524" width="32.42578125" style="54" customWidth="1"/>
    <col min="11525" max="11525" width="9.140625" style="54" customWidth="1"/>
    <col min="11526" max="11526" width="10.5703125" style="54" customWidth="1"/>
    <col min="11527" max="11530" width="11.5703125" style="54" customWidth="1"/>
    <col min="11531" max="11531" width="11" style="54" customWidth="1"/>
    <col min="11532" max="11532" width="10.140625" style="54" customWidth="1"/>
    <col min="11533" max="11776" width="8.28515625" style="54"/>
    <col min="11777" max="11778" width="6.42578125" style="54" customWidth="1"/>
    <col min="11779" max="11779" width="7.5703125" style="54" customWidth="1"/>
    <col min="11780" max="11780" width="32.42578125" style="54" customWidth="1"/>
    <col min="11781" max="11781" width="9.140625" style="54" customWidth="1"/>
    <col min="11782" max="11782" width="10.5703125" style="54" customWidth="1"/>
    <col min="11783" max="11786" width="11.5703125" style="54" customWidth="1"/>
    <col min="11787" max="11787" width="11" style="54" customWidth="1"/>
    <col min="11788" max="11788" width="10.140625" style="54" customWidth="1"/>
    <col min="11789" max="12032" width="8.28515625" style="54"/>
    <col min="12033" max="12034" width="6.42578125" style="54" customWidth="1"/>
    <col min="12035" max="12035" width="7.5703125" style="54" customWidth="1"/>
    <col min="12036" max="12036" width="32.42578125" style="54" customWidth="1"/>
    <col min="12037" max="12037" width="9.140625" style="54" customWidth="1"/>
    <col min="12038" max="12038" width="10.5703125" style="54" customWidth="1"/>
    <col min="12039" max="12042" width="11.5703125" style="54" customWidth="1"/>
    <col min="12043" max="12043" width="11" style="54" customWidth="1"/>
    <col min="12044" max="12044" width="10.140625" style="54" customWidth="1"/>
    <col min="12045" max="12288" width="8.28515625" style="54"/>
    <col min="12289" max="12290" width="6.42578125" style="54" customWidth="1"/>
    <col min="12291" max="12291" width="7.5703125" style="54" customWidth="1"/>
    <col min="12292" max="12292" width="32.42578125" style="54" customWidth="1"/>
    <col min="12293" max="12293" width="9.140625" style="54" customWidth="1"/>
    <col min="12294" max="12294" width="10.5703125" style="54" customWidth="1"/>
    <col min="12295" max="12298" width="11.5703125" style="54" customWidth="1"/>
    <col min="12299" max="12299" width="11" style="54" customWidth="1"/>
    <col min="12300" max="12300" width="10.140625" style="54" customWidth="1"/>
    <col min="12301" max="12544" width="8.28515625" style="54"/>
    <col min="12545" max="12546" width="6.42578125" style="54" customWidth="1"/>
    <col min="12547" max="12547" width="7.5703125" style="54" customWidth="1"/>
    <col min="12548" max="12548" width="32.42578125" style="54" customWidth="1"/>
    <col min="12549" max="12549" width="9.140625" style="54" customWidth="1"/>
    <col min="12550" max="12550" width="10.5703125" style="54" customWidth="1"/>
    <col min="12551" max="12554" width="11.5703125" style="54" customWidth="1"/>
    <col min="12555" max="12555" width="11" style="54" customWidth="1"/>
    <col min="12556" max="12556" width="10.140625" style="54" customWidth="1"/>
    <col min="12557" max="12800" width="8.28515625" style="54"/>
    <col min="12801" max="12802" width="6.42578125" style="54" customWidth="1"/>
    <col min="12803" max="12803" width="7.5703125" style="54" customWidth="1"/>
    <col min="12804" max="12804" width="32.42578125" style="54" customWidth="1"/>
    <col min="12805" max="12805" width="9.140625" style="54" customWidth="1"/>
    <col min="12806" max="12806" width="10.5703125" style="54" customWidth="1"/>
    <col min="12807" max="12810" width="11.5703125" style="54" customWidth="1"/>
    <col min="12811" max="12811" width="11" style="54" customWidth="1"/>
    <col min="12812" max="12812" width="10.140625" style="54" customWidth="1"/>
    <col min="12813" max="13056" width="8.28515625" style="54"/>
    <col min="13057" max="13058" width="6.42578125" style="54" customWidth="1"/>
    <col min="13059" max="13059" width="7.5703125" style="54" customWidth="1"/>
    <col min="13060" max="13060" width="32.42578125" style="54" customWidth="1"/>
    <col min="13061" max="13061" width="9.140625" style="54" customWidth="1"/>
    <col min="13062" max="13062" width="10.5703125" style="54" customWidth="1"/>
    <col min="13063" max="13066" width="11.5703125" style="54" customWidth="1"/>
    <col min="13067" max="13067" width="11" style="54" customWidth="1"/>
    <col min="13068" max="13068" width="10.140625" style="54" customWidth="1"/>
    <col min="13069" max="13312" width="8.28515625" style="54"/>
    <col min="13313" max="13314" width="6.42578125" style="54" customWidth="1"/>
    <col min="13315" max="13315" width="7.5703125" style="54" customWidth="1"/>
    <col min="13316" max="13316" width="32.42578125" style="54" customWidth="1"/>
    <col min="13317" max="13317" width="9.140625" style="54" customWidth="1"/>
    <col min="13318" max="13318" width="10.5703125" style="54" customWidth="1"/>
    <col min="13319" max="13322" width="11.5703125" style="54" customWidth="1"/>
    <col min="13323" max="13323" width="11" style="54" customWidth="1"/>
    <col min="13324" max="13324" width="10.140625" style="54" customWidth="1"/>
    <col min="13325" max="13568" width="8.28515625" style="54"/>
    <col min="13569" max="13570" width="6.42578125" style="54" customWidth="1"/>
    <col min="13571" max="13571" width="7.5703125" style="54" customWidth="1"/>
    <col min="13572" max="13572" width="32.42578125" style="54" customWidth="1"/>
    <col min="13573" max="13573" width="9.140625" style="54" customWidth="1"/>
    <col min="13574" max="13574" width="10.5703125" style="54" customWidth="1"/>
    <col min="13575" max="13578" width="11.5703125" style="54" customWidth="1"/>
    <col min="13579" max="13579" width="11" style="54" customWidth="1"/>
    <col min="13580" max="13580" width="10.140625" style="54" customWidth="1"/>
    <col min="13581" max="13824" width="8.28515625" style="54"/>
    <col min="13825" max="13826" width="6.42578125" style="54" customWidth="1"/>
    <col min="13827" max="13827" width="7.5703125" style="54" customWidth="1"/>
    <col min="13828" max="13828" width="32.42578125" style="54" customWidth="1"/>
    <col min="13829" max="13829" width="9.140625" style="54" customWidth="1"/>
    <col min="13830" max="13830" width="10.5703125" style="54" customWidth="1"/>
    <col min="13831" max="13834" width="11.5703125" style="54" customWidth="1"/>
    <col min="13835" max="13835" width="11" style="54" customWidth="1"/>
    <col min="13836" max="13836" width="10.140625" style="54" customWidth="1"/>
    <col min="13837" max="14080" width="8.28515625" style="54"/>
    <col min="14081" max="14082" width="6.42578125" style="54" customWidth="1"/>
    <col min="14083" max="14083" width="7.5703125" style="54" customWidth="1"/>
    <col min="14084" max="14084" width="32.42578125" style="54" customWidth="1"/>
    <col min="14085" max="14085" width="9.140625" style="54" customWidth="1"/>
    <col min="14086" max="14086" width="10.5703125" style="54" customWidth="1"/>
    <col min="14087" max="14090" width="11.5703125" style="54" customWidth="1"/>
    <col min="14091" max="14091" width="11" style="54" customWidth="1"/>
    <col min="14092" max="14092" width="10.140625" style="54" customWidth="1"/>
    <col min="14093" max="14336" width="8.28515625" style="54"/>
    <col min="14337" max="14338" width="6.42578125" style="54" customWidth="1"/>
    <col min="14339" max="14339" width="7.5703125" style="54" customWidth="1"/>
    <col min="14340" max="14340" width="32.42578125" style="54" customWidth="1"/>
    <col min="14341" max="14341" width="9.140625" style="54" customWidth="1"/>
    <col min="14342" max="14342" width="10.5703125" style="54" customWidth="1"/>
    <col min="14343" max="14346" width="11.5703125" style="54" customWidth="1"/>
    <col min="14347" max="14347" width="11" style="54" customWidth="1"/>
    <col min="14348" max="14348" width="10.140625" style="54" customWidth="1"/>
    <col min="14349" max="14592" width="8.28515625" style="54"/>
    <col min="14593" max="14594" width="6.42578125" style="54" customWidth="1"/>
    <col min="14595" max="14595" width="7.5703125" style="54" customWidth="1"/>
    <col min="14596" max="14596" width="32.42578125" style="54" customWidth="1"/>
    <col min="14597" max="14597" width="9.140625" style="54" customWidth="1"/>
    <col min="14598" max="14598" width="10.5703125" style="54" customWidth="1"/>
    <col min="14599" max="14602" width="11.5703125" style="54" customWidth="1"/>
    <col min="14603" max="14603" width="11" style="54" customWidth="1"/>
    <col min="14604" max="14604" width="10.140625" style="54" customWidth="1"/>
    <col min="14605" max="14848" width="8.28515625" style="54"/>
    <col min="14849" max="14850" width="6.42578125" style="54" customWidth="1"/>
    <col min="14851" max="14851" width="7.5703125" style="54" customWidth="1"/>
    <col min="14852" max="14852" width="32.42578125" style="54" customWidth="1"/>
    <col min="14853" max="14853" width="9.140625" style="54" customWidth="1"/>
    <col min="14854" max="14854" width="10.5703125" style="54" customWidth="1"/>
    <col min="14855" max="14858" width="11.5703125" style="54" customWidth="1"/>
    <col min="14859" max="14859" width="11" style="54" customWidth="1"/>
    <col min="14860" max="14860" width="10.140625" style="54" customWidth="1"/>
    <col min="14861" max="15104" width="8.28515625" style="54"/>
    <col min="15105" max="15106" width="6.42578125" style="54" customWidth="1"/>
    <col min="15107" max="15107" width="7.5703125" style="54" customWidth="1"/>
    <col min="15108" max="15108" width="32.42578125" style="54" customWidth="1"/>
    <col min="15109" max="15109" width="9.140625" style="54" customWidth="1"/>
    <col min="15110" max="15110" width="10.5703125" style="54" customWidth="1"/>
    <col min="15111" max="15114" width="11.5703125" style="54" customWidth="1"/>
    <col min="15115" max="15115" width="11" style="54" customWidth="1"/>
    <col min="15116" max="15116" width="10.140625" style="54" customWidth="1"/>
    <col min="15117" max="15360" width="8.28515625" style="54"/>
    <col min="15361" max="15362" width="6.42578125" style="54" customWidth="1"/>
    <col min="15363" max="15363" width="7.5703125" style="54" customWidth="1"/>
    <col min="15364" max="15364" width="32.42578125" style="54" customWidth="1"/>
    <col min="15365" max="15365" width="9.140625" style="54" customWidth="1"/>
    <col min="15366" max="15366" width="10.5703125" style="54" customWidth="1"/>
    <col min="15367" max="15370" width="11.5703125" style="54" customWidth="1"/>
    <col min="15371" max="15371" width="11" style="54" customWidth="1"/>
    <col min="15372" max="15372" width="10.140625" style="54" customWidth="1"/>
    <col min="15373" max="15616" width="8.28515625" style="54"/>
    <col min="15617" max="15618" width="6.42578125" style="54" customWidth="1"/>
    <col min="15619" max="15619" width="7.5703125" style="54" customWidth="1"/>
    <col min="15620" max="15620" width="32.42578125" style="54" customWidth="1"/>
    <col min="15621" max="15621" width="9.140625" style="54" customWidth="1"/>
    <col min="15622" max="15622" width="10.5703125" style="54" customWidth="1"/>
    <col min="15623" max="15626" width="11.5703125" style="54" customWidth="1"/>
    <col min="15627" max="15627" width="11" style="54" customWidth="1"/>
    <col min="15628" max="15628" width="10.140625" style="54" customWidth="1"/>
    <col min="15629" max="15872" width="8.28515625" style="54"/>
    <col min="15873" max="15874" width="6.42578125" style="54" customWidth="1"/>
    <col min="15875" max="15875" width="7.5703125" style="54" customWidth="1"/>
    <col min="15876" max="15876" width="32.42578125" style="54" customWidth="1"/>
    <col min="15877" max="15877" width="9.140625" style="54" customWidth="1"/>
    <col min="15878" max="15878" width="10.5703125" style="54" customWidth="1"/>
    <col min="15879" max="15882" width="11.5703125" style="54" customWidth="1"/>
    <col min="15883" max="15883" width="11" style="54" customWidth="1"/>
    <col min="15884" max="15884" width="10.140625" style="54" customWidth="1"/>
    <col min="15885" max="16128" width="8.28515625" style="54"/>
    <col min="16129" max="16130" width="6.42578125" style="54" customWidth="1"/>
    <col min="16131" max="16131" width="7.5703125" style="54" customWidth="1"/>
    <col min="16132" max="16132" width="32.42578125" style="54" customWidth="1"/>
    <col min="16133" max="16133" width="9.140625" style="54" customWidth="1"/>
    <col min="16134" max="16134" width="10.5703125" style="54" customWidth="1"/>
    <col min="16135" max="16138" width="11.5703125" style="54" customWidth="1"/>
    <col min="16139" max="16139" width="11" style="54" customWidth="1"/>
    <col min="16140" max="16140" width="10.140625" style="54" customWidth="1"/>
    <col min="16141" max="16384" width="8.28515625" style="54"/>
  </cols>
  <sheetData>
    <row r="1" spans="1:12" s="1" customFormat="1" x14ac:dyDescent="0.2">
      <c r="A1" s="1" t="s">
        <v>1</v>
      </c>
      <c r="B1" s="1" t="s">
        <v>61</v>
      </c>
      <c r="E1" s="75"/>
      <c r="G1" s="4" t="s">
        <v>2</v>
      </c>
    </row>
    <row r="2" spans="1:12" s="1" customFormat="1" ht="16.5" x14ac:dyDescent="0.25">
      <c r="A2" s="1" t="s">
        <v>3</v>
      </c>
      <c r="B2" s="1" t="s">
        <v>64</v>
      </c>
      <c r="E2" s="75"/>
      <c r="F2" s="1" t="s">
        <v>4</v>
      </c>
      <c r="G2" s="6"/>
      <c r="H2" s="5"/>
    </row>
    <row r="3" spans="1:12" ht="16.5" x14ac:dyDescent="0.25">
      <c r="F3" s="1" t="s">
        <v>5</v>
      </c>
      <c r="I3" s="6"/>
      <c r="J3" s="5"/>
      <c r="K3" s="1"/>
    </row>
    <row r="4" spans="1:12" ht="16.5" x14ac:dyDescent="0.25">
      <c r="F4" s="1"/>
      <c r="I4" s="6"/>
      <c r="J4" s="5"/>
      <c r="K4" s="1"/>
    </row>
    <row r="5" spans="1:12" ht="22.5" x14ac:dyDescent="0.3">
      <c r="A5" s="109" t="s">
        <v>52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1:12" s="55" customFormat="1" ht="20.25" x14ac:dyDescent="0.3">
      <c r="A6" s="110" t="s">
        <v>53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s="56" customFormat="1" ht="16.5" x14ac:dyDescent="0.25">
      <c r="A7" s="111" t="s">
        <v>66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</row>
    <row r="8" spans="1:12" s="56" customFormat="1" ht="16.5" x14ac:dyDescent="0.25">
      <c r="A8" s="113" t="s">
        <v>60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</row>
    <row r="9" spans="1:12" s="55" customFormat="1" x14ac:dyDescent="0.2">
      <c r="E9" s="77"/>
      <c r="J9" s="57" t="s">
        <v>54</v>
      </c>
      <c r="L9" s="57"/>
    </row>
    <row r="10" spans="1:12" s="55" customFormat="1" x14ac:dyDescent="0.2">
      <c r="A10" s="9" t="s">
        <v>7</v>
      </c>
      <c r="B10" s="93" t="s">
        <v>8</v>
      </c>
      <c r="C10" s="94"/>
      <c r="D10" s="90" t="s">
        <v>9</v>
      </c>
      <c r="E10" s="115" t="s">
        <v>41</v>
      </c>
      <c r="F10" s="118" t="s">
        <v>55</v>
      </c>
      <c r="G10" s="121" t="s">
        <v>56</v>
      </c>
      <c r="H10" s="121"/>
      <c r="I10" s="121"/>
      <c r="J10" s="121"/>
      <c r="K10" s="121"/>
      <c r="L10" s="122"/>
    </row>
    <row r="11" spans="1:12" s="55" customFormat="1" x14ac:dyDescent="0.2">
      <c r="A11" s="11" t="s">
        <v>13</v>
      </c>
      <c r="B11" s="95"/>
      <c r="C11" s="96"/>
      <c r="D11" s="91"/>
      <c r="E11" s="116"/>
      <c r="F11" s="119"/>
      <c r="G11" s="121" t="s">
        <v>57</v>
      </c>
      <c r="H11" s="121"/>
      <c r="I11" s="121"/>
      <c r="J11" s="121"/>
      <c r="K11" s="121"/>
      <c r="L11" s="122"/>
    </row>
    <row r="12" spans="1:12" s="55" customFormat="1" x14ac:dyDescent="0.2">
      <c r="A12" s="14" t="s">
        <v>17</v>
      </c>
      <c r="B12" s="14" t="s">
        <v>18</v>
      </c>
      <c r="C12" s="14" t="s">
        <v>7</v>
      </c>
      <c r="D12" s="92"/>
      <c r="E12" s="117"/>
      <c r="F12" s="120"/>
      <c r="G12" s="58">
        <v>6411</v>
      </c>
      <c r="H12" s="58">
        <v>6412</v>
      </c>
      <c r="I12" s="58">
        <v>6413</v>
      </c>
      <c r="J12" s="58">
        <v>6414</v>
      </c>
      <c r="K12" s="58">
        <v>6417</v>
      </c>
      <c r="L12" s="58">
        <v>6428</v>
      </c>
    </row>
    <row r="13" spans="1:12" s="55" customFormat="1" x14ac:dyDescent="0.2">
      <c r="A13" s="59" t="s">
        <v>21</v>
      </c>
      <c r="B13" s="59" t="s">
        <v>22</v>
      </c>
      <c r="C13" s="59" t="s">
        <v>23</v>
      </c>
      <c r="D13" s="59" t="s">
        <v>24</v>
      </c>
      <c r="E13" s="78" t="s">
        <v>25</v>
      </c>
      <c r="F13" s="60">
        <v>1</v>
      </c>
      <c r="G13" s="59">
        <v>2</v>
      </c>
      <c r="H13" s="59">
        <v>3</v>
      </c>
      <c r="I13" s="59">
        <v>4</v>
      </c>
      <c r="J13" s="59">
        <v>5</v>
      </c>
      <c r="K13" s="59">
        <v>6</v>
      </c>
      <c r="L13" s="59">
        <v>7</v>
      </c>
    </row>
    <row r="14" spans="1:12" s="74" customFormat="1" ht="15.75" x14ac:dyDescent="0.25">
      <c r="A14" s="72"/>
      <c r="B14" s="73"/>
      <c r="C14" s="73"/>
      <c r="D14" s="73"/>
      <c r="E14" s="79"/>
      <c r="F14" s="73"/>
      <c r="G14" s="73"/>
      <c r="H14" s="73"/>
      <c r="I14" s="73"/>
      <c r="J14" s="73"/>
      <c r="K14" s="73"/>
      <c r="L14" s="73"/>
    </row>
    <row r="15" spans="1:12" s="62" customFormat="1" x14ac:dyDescent="0.2">
      <c r="A15" s="61"/>
      <c r="B15" s="63"/>
      <c r="C15" s="63"/>
      <c r="D15" s="63"/>
      <c r="E15" s="80"/>
      <c r="F15" s="63"/>
      <c r="G15" s="63"/>
      <c r="H15" s="63"/>
      <c r="I15" s="63"/>
      <c r="J15" s="63"/>
      <c r="K15" s="63"/>
      <c r="L15" s="63"/>
    </row>
    <row r="16" spans="1:12" s="62" customFormat="1" x14ac:dyDescent="0.2">
      <c r="A16" s="63"/>
      <c r="B16" s="63"/>
      <c r="C16" s="63"/>
      <c r="D16" s="63"/>
      <c r="E16" s="80"/>
      <c r="F16" s="63"/>
      <c r="G16" s="63"/>
      <c r="H16" s="63"/>
      <c r="I16" s="63"/>
      <c r="J16" s="63"/>
      <c r="K16" s="63"/>
      <c r="L16" s="63"/>
    </row>
    <row r="17" spans="1:12" s="65" customFormat="1" ht="15.75" x14ac:dyDescent="0.25">
      <c r="A17" s="64"/>
      <c r="B17" s="64"/>
      <c r="C17" s="64"/>
      <c r="D17" s="64"/>
      <c r="E17" s="81"/>
      <c r="F17" s="64"/>
      <c r="G17" s="64"/>
      <c r="H17" s="64"/>
      <c r="I17" s="64"/>
      <c r="J17" s="64"/>
      <c r="K17" s="64"/>
      <c r="L17" s="64"/>
    </row>
    <row r="18" spans="1:12" s="65" customFormat="1" ht="15.75" x14ac:dyDescent="0.25">
      <c r="A18" s="66"/>
      <c r="B18" s="66"/>
      <c r="C18" s="66"/>
      <c r="D18" s="66"/>
      <c r="E18" s="82"/>
      <c r="F18" s="66"/>
      <c r="G18" s="66"/>
      <c r="H18" s="66"/>
      <c r="I18" s="66"/>
      <c r="J18" s="66"/>
      <c r="K18" s="66"/>
      <c r="L18" s="66"/>
    </row>
    <row r="19" spans="1:12" s="65" customFormat="1" ht="15.75" x14ac:dyDescent="0.25">
      <c r="A19" s="66"/>
      <c r="B19" s="66"/>
      <c r="C19" s="66"/>
      <c r="D19" s="66"/>
      <c r="E19" s="82"/>
      <c r="F19" s="66"/>
      <c r="G19" s="66"/>
      <c r="H19" s="66"/>
      <c r="I19" s="66"/>
      <c r="J19" s="66"/>
      <c r="K19" s="66"/>
      <c r="L19" s="66"/>
    </row>
    <row r="20" spans="1:12" s="65" customFormat="1" ht="15.75" x14ac:dyDescent="0.25">
      <c r="A20" s="66"/>
      <c r="B20" s="66"/>
      <c r="C20" s="66"/>
      <c r="D20" s="66"/>
      <c r="E20" s="82"/>
      <c r="F20" s="66"/>
      <c r="G20" s="66"/>
      <c r="H20" s="66"/>
      <c r="I20" s="66"/>
      <c r="J20" s="66"/>
      <c r="K20" s="66"/>
      <c r="L20" s="66"/>
    </row>
    <row r="21" spans="1:12" s="55" customFormat="1" x14ac:dyDescent="0.2">
      <c r="A21" s="67"/>
      <c r="B21" s="67"/>
      <c r="C21" s="67"/>
      <c r="D21" s="67"/>
      <c r="E21" s="83"/>
      <c r="F21" s="67"/>
      <c r="G21" s="67"/>
      <c r="H21" s="67"/>
      <c r="I21" s="67"/>
      <c r="J21" s="67"/>
      <c r="K21" s="67"/>
      <c r="L21" s="67"/>
    </row>
    <row r="22" spans="1:12" s="55" customFormat="1" x14ac:dyDescent="0.2">
      <c r="A22" s="67"/>
      <c r="B22" s="67"/>
      <c r="C22" s="67"/>
      <c r="D22" s="67"/>
      <c r="E22" s="83"/>
      <c r="F22" s="67"/>
      <c r="G22" s="67"/>
      <c r="H22" s="67"/>
      <c r="I22" s="67"/>
      <c r="J22" s="67"/>
      <c r="K22" s="67"/>
      <c r="L22" s="67"/>
    </row>
    <row r="23" spans="1:12" s="55" customFormat="1" x14ac:dyDescent="0.2">
      <c r="A23" s="67"/>
      <c r="B23" s="67"/>
      <c r="C23" s="67"/>
      <c r="D23" s="67"/>
      <c r="E23" s="83"/>
      <c r="F23" s="67"/>
      <c r="G23" s="67"/>
      <c r="H23" s="67"/>
      <c r="I23" s="67"/>
      <c r="J23" s="67"/>
      <c r="K23" s="67"/>
      <c r="L23" s="67"/>
    </row>
    <row r="24" spans="1:12" s="55" customFormat="1" x14ac:dyDescent="0.2">
      <c r="A24" s="67"/>
      <c r="B24" s="67"/>
      <c r="C24" s="67"/>
      <c r="D24" s="67"/>
      <c r="E24" s="83"/>
      <c r="F24" s="67"/>
      <c r="G24" s="67"/>
      <c r="H24" s="67"/>
      <c r="I24" s="67"/>
      <c r="J24" s="67"/>
      <c r="K24" s="67"/>
      <c r="L24" s="67"/>
    </row>
    <row r="25" spans="1:12" s="55" customFormat="1" x14ac:dyDescent="0.2">
      <c r="A25" s="67"/>
      <c r="B25" s="67"/>
      <c r="C25" s="67"/>
      <c r="D25" s="67"/>
      <c r="E25" s="83"/>
      <c r="F25" s="67"/>
      <c r="G25" s="67"/>
      <c r="H25" s="67"/>
      <c r="I25" s="67"/>
      <c r="J25" s="67"/>
      <c r="K25" s="67"/>
      <c r="L25" s="67"/>
    </row>
    <row r="26" spans="1:12" s="55" customFormat="1" x14ac:dyDescent="0.2">
      <c r="A26" s="68"/>
      <c r="B26" s="68"/>
      <c r="C26" s="68"/>
      <c r="D26" s="68"/>
      <c r="E26" s="84"/>
      <c r="F26" s="68"/>
      <c r="G26" s="68"/>
      <c r="H26" s="68"/>
      <c r="I26" s="68"/>
      <c r="J26" s="68"/>
      <c r="K26" s="68"/>
      <c r="L26" s="68"/>
    </row>
    <row r="27" spans="1:12" s="55" customFormat="1" ht="15.75" x14ac:dyDescent="0.25">
      <c r="A27" s="69"/>
      <c r="B27" s="69"/>
      <c r="C27" s="69"/>
      <c r="D27" s="70" t="s">
        <v>58</v>
      </c>
      <c r="E27" s="85"/>
      <c r="F27" s="69"/>
      <c r="G27" s="69"/>
      <c r="H27" s="69"/>
      <c r="I27" s="69"/>
      <c r="J27" s="69"/>
      <c r="K27" s="69"/>
      <c r="L27" s="69"/>
    </row>
    <row r="28" spans="1:12" s="55" customFormat="1" ht="15.75" x14ac:dyDescent="0.25">
      <c r="A28" s="71"/>
      <c r="B28" s="69"/>
      <c r="C28" s="69"/>
      <c r="D28" s="70" t="s">
        <v>59</v>
      </c>
      <c r="E28" s="85"/>
      <c r="F28" s="69"/>
      <c r="G28" s="69"/>
      <c r="H28" s="69"/>
      <c r="I28" s="69"/>
      <c r="J28" s="69"/>
      <c r="K28" s="69"/>
      <c r="L28" s="69"/>
    </row>
    <row r="29" spans="1:12" s="4" customFormat="1" x14ac:dyDescent="0.2">
      <c r="E29" s="86"/>
      <c r="H29" s="27" t="s">
        <v>32</v>
      </c>
    </row>
    <row r="30" spans="1:12" s="4" customFormat="1" x14ac:dyDescent="0.2">
      <c r="A30" s="103" t="s">
        <v>33</v>
      </c>
      <c r="B30" s="103"/>
      <c r="C30" s="103"/>
      <c r="D30" s="27" t="s">
        <v>34</v>
      </c>
      <c r="E30" s="86"/>
      <c r="H30" s="27" t="s">
        <v>35</v>
      </c>
    </row>
    <row r="31" spans="1:12" s="1" customFormat="1" x14ac:dyDescent="0.2">
      <c r="E31" s="76"/>
    </row>
  </sheetData>
  <mergeCells count="11">
    <mergeCell ref="A30:C30"/>
    <mergeCell ref="A5:L5"/>
    <mergeCell ref="A6:L6"/>
    <mergeCell ref="A7:L7"/>
    <mergeCell ref="A8:L8"/>
    <mergeCell ref="B10:C11"/>
    <mergeCell ref="D10:D12"/>
    <mergeCell ref="E10:E12"/>
    <mergeCell ref="F10:F12"/>
    <mergeCell ref="G10:L10"/>
    <mergeCell ref="G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NKC</vt:lpstr>
      <vt:lpstr>SO CAI 1111</vt:lpstr>
      <vt:lpstr>SO CAI 1332</vt:lpstr>
      <vt:lpstr>SO CAI 154</vt:lpstr>
      <vt:lpstr>SO CAI 1551</vt:lpstr>
      <vt:lpstr>SO CAI 211</vt:lpstr>
      <vt:lpstr>SO CAI 3311</vt:lpstr>
      <vt:lpstr>SO CHI PHI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Lưu Chí Danh</cp:lastModifiedBy>
  <dcterms:created xsi:type="dcterms:W3CDTF">2022-03-07T02:00:00Z</dcterms:created>
  <dcterms:modified xsi:type="dcterms:W3CDTF">2023-11-14T14:08:46Z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AE527065F80A4336BF3B34AF46A233EF</vt:lpwstr>
  </property>
  <property fmtid="{D5CDD505-2E9C-101B-9397-08002B2CF9AE}" pid="3" name="KSOProductBuildVer">
    <vt:lpwstr>1033-11.2.0.10463</vt:lpwstr>
  </property>
</Properties>
</file>