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D:\HK231\DUYET DE THI\"/>
    </mc:Choice>
  </mc:AlternateContent>
  <xr:revisionPtr revIDLastSave="0" documentId="13_ncr:1_{37C54AA6-796B-430D-AB94-F09DDD414CFB}" xr6:coauthVersionLast="47" xr6:coauthVersionMax="47" xr10:uidLastSave="{00000000-0000-0000-0000-000000000000}"/>
  <bookViews>
    <workbookView xWindow="-98" yWindow="-98" windowWidth="21795" windowHeight="12975" xr2:uid="{00000000-000D-0000-FFFF-FFFF00000000}"/>
  </bookViews>
  <sheets>
    <sheet name="CAU 1" sheetId="1" r:id="rId1"/>
    <sheet name="CAU 2" sheetId="3" r:id="rId2"/>
    <sheet name="CAU 3"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2" i="3"/>
  <c r="A14" i="1" l="1"/>
  <c r="A9" i="1" s="1"/>
  <c r="C36" i="1"/>
</calcChain>
</file>

<file path=xl/sharedStrings.xml><?xml version="1.0" encoding="utf-8"?>
<sst xmlns="http://schemas.openxmlformats.org/spreadsheetml/2006/main" count="105" uniqueCount="86">
  <si>
    <t>Điểm</t>
  </si>
  <si>
    <t>Họ và tên sinh viên</t>
  </si>
  <si>
    <t>MSSV</t>
  </si>
  <si>
    <t>Lớp</t>
  </si>
  <si>
    <t>Mã đề thi</t>
  </si>
  <si>
    <t>LƯU Ý</t>
  </si>
  <si>
    <t>BÀI BỊ PHÁT HIỆN GIỐNG  NHAU MẶC ĐỊNH 0 ĐIỂM, KHÔNG PHÂN BIỆT GIỐNG ÍT HAY NHIỀU</t>
  </si>
  <si>
    <t>TRƯỜNG ĐẠI HỌC VĂN LANG</t>
  </si>
  <si>
    <t>KHOA TÀI CHÍNH - NGÂN HANG</t>
  </si>
  <si>
    <t>ĐỀ THI KẾT THÚC HỌC PHẦN</t>
  </si>
  <si>
    <t>Ngày duyệt đề: 30/08/2021</t>
  </si>
  <si>
    <t>Người duyệt đề: ThS. Lê Thị Phương Loan</t>
  </si>
  <si>
    <t xml:space="preserve">Lớp: </t>
  </si>
  <si>
    <t>năm</t>
  </si>
  <si>
    <t>Tín chỉ: 03</t>
  </si>
  <si>
    <t>Thời gian làm bài 75 phút (không bao gồm: 5 phút mở đề 5 phút nộp bài)</t>
  </si>
  <si>
    <t>/năm</t>
  </si>
  <si>
    <t>triệu đồng</t>
  </si>
  <si>
    <t>Yêu cầu</t>
  </si>
  <si>
    <t>Đề thi có 3 sheet</t>
  </si>
  <si>
    <t>Hình thức thi: Thực hành trên máy tính - được tham khảo tất cả tài liệu trên giấy</t>
  </si>
  <si>
    <t>HK 231, NĂM HỌC 2023 -2024</t>
  </si>
  <si>
    <t>231_71FINA40013</t>
  </si>
  <si>
    <t>231_40013_01</t>
  </si>
  <si>
    <t>Tên học phần: QUẢN TRỊ TÀI CHÍNH CÁ NHÂN</t>
  </si>
  <si>
    <t>Mã HP: 71FINA4013</t>
  </si>
  <si>
    <t>Nộp bài trên trang CTE của phòng thi theo quy định từ Trung tâm khảo thí</t>
  </si>
  <si>
    <t>Câu 1 (3 điểm)</t>
  </si>
  <si>
    <t>Câu 2 (4 điểm)</t>
  </si>
  <si>
    <t>Nội dung chi/tháng (ĐVT: Triệu đồng)</t>
  </si>
  <si>
    <t>số tiền</t>
  </si>
  <si>
    <t>Phân loại chi phí</t>
  </si>
  <si>
    <t>Thuê nhà</t>
  </si>
  <si>
    <t>Must have</t>
  </si>
  <si>
    <t>Ăn uống</t>
  </si>
  <si>
    <t>Đi lại</t>
  </si>
  <si>
    <t>Sức khỏe</t>
  </si>
  <si>
    <t>Điện, nước</t>
  </si>
  <si>
    <t>Internet, thông tin liên lạc</t>
  </si>
  <si>
    <t>Chi phí khác</t>
  </si>
  <si>
    <t>Nice to have</t>
  </si>
  <si>
    <t>Giải trí</t>
  </si>
  <si>
    <t>Chi phí giao tiếp</t>
  </si>
  <si>
    <t>Mua sắm quần áo</t>
  </si>
  <si>
    <t>Wasted</t>
  </si>
  <si>
    <t>Chân dung khách hàng: Nữ, độc thân 28 tuổi</t>
  </si>
  <si>
    <t>Xe máy</t>
  </si>
  <si>
    <t>Laptop</t>
  </si>
  <si>
    <t>Tổng giá trị tài sản hiện hành gồm:</t>
  </si>
  <si>
    <t xml:space="preserve">Khoản vay mua xe </t>
  </si>
  <si>
    <t>Lãi vay</t>
  </si>
  <si>
    <t>Trả góp đều hàng tháng trong</t>
  </si>
  <si>
    <t>Thu nhập cố định từ tiền lương</t>
  </si>
  <si>
    <t>triệu đồng/tháng</t>
  </si>
  <si>
    <t>Thu nhập khác trung bình</t>
  </si>
  <si>
    <t>Ngân sách du lịch hoặc làm đẹp</t>
  </si>
  <si>
    <t>1.2 Lập quỹ dự phòng rủi ro bằng 6 tháng cho mỗi mức sống (tối thiểu, tiêu chuẩn hoặc thoải mái)</t>
  </si>
  <si>
    <t xml:space="preserve">1.3 Xác định thời gian cần thiết để lấp đầy Quỹ dự phòng theo mỗi mức sống </t>
  </si>
  <si>
    <t>Chân dung khách hàng: Gia đình trẻ, chưa có con</t>
  </si>
  <si>
    <t>Thu nhập vợ</t>
  </si>
  <si>
    <t>Thu nhập chồng</t>
  </si>
  <si>
    <t>Tốc độ tăng thu nhập của vợ TB/năm</t>
  </si>
  <si>
    <t>Tổng chi tiêu trung bình năm hiện tại</t>
  </si>
  <si>
    <t xml:space="preserve">Tốc độ tăng chi phí dự tính </t>
  </si>
  <si>
    <t>Tỷ suất tiết kiệm đầu tư trung bình mỗi năm</t>
  </si>
  <si>
    <t>Chỉ tiêu</t>
  </si>
  <si>
    <t>Giá trị</t>
  </si>
  <si>
    <t>Đơn vị tính</t>
  </si>
  <si>
    <t>Biết rằng hiện tại</t>
  </si>
  <si>
    <t>Tình huống: Gia đình Ông A và bà B có 4 người con như sau</t>
  </si>
  <si>
    <t>Yêu cầu:</t>
  </si>
  <si>
    <t>3.1 Tính giá trị tài sản thừa kế cho các thành viên trong gia đình trong trường hợp Ông A không để lại di chúc</t>
  </si>
  <si>
    <t>3.2 Giả sử, vì lý do nào đó mà ông A viết di chúc để lại tài sản cho người con gái là chị Tư 20 tuổi.  Hỏi những thành viên nào trong gia đình vẫn được nhận di sản thừa kế? Ai không? Tại sao?</t>
  </si>
  <si>
    <t>Ông A mất đi để lại tài sản thừa kế trị giá 6 tỷ đồng</t>
  </si>
  <si>
    <t>Mục tiêu: Trong 10 năm tới sẽ có tổng tài sản trị giá 4 tỷ đồng</t>
  </si>
  <si>
    <t>1.1 Tính số nợ phải trả hàng tháng (làm tròn 2 số lẻ)</t>
  </si>
  <si>
    <t>1.4 Bạn Nữ cần bao nhiêu thời gian để đạt được mục tiêu có tổng tài sản trị giá 1 tỷ đồng (không bao gồm xe và laptop) cho mỗi mức sống, biết tỷ suất sinh lợi trung bình 6%/năm</t>
  </si>
  <si>
    <t>Điểm câu 3</t>
  </si>
  <si>
    <t>Điểm câu 2</t>
  </si>
  <si>
    <t>3 câu</t>
  </si>
  <si>
    <t>BÀI LÀM</t>
  </si>
  <si>
    <t>3.3 Tính giá trị thừa kế của chị tư và các thành viên được hưởng theo pháp luật trong tình huống giả định ở 3.2</t>
  </si>
  <si>
    <r>
      <t xml:space="preserve">Đặt tên file bài nộp: </t>
    </r>
    <r>
      <rPr>
        <b/>
        <sz val="13"/>
        <color theme="7" tint="-0.499984740745262"/>
        <rFont val="Times New Roman"/>
        <family val="1"/>
      </rPr>
      <t xml:space="preserve"> Ho va ten_MSSV</t>
    </r>
  </si>
  <si>
    <t>2.1 Bạn hãy lập bảng tính dòng tiền 10 năm của gia đình trẻ này</t>
  </si>
  <si>
    <t>2.2 Nhận định xem kế hoạch mua nhà có thực hiện được không? Nếu không được hãy tư vấn cho gia đình trẻ này ít nhất 2 phương án thực hiện, tính toán giá trị phương án nếu có</t>
  </si>
  <si>
    <t>nguồn này hiện ổn định được trong 10 năm tới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</si>
</sst>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7" x14ac:knownFonts="1">
    <font>
      <sz val="11"/>
      <color theme="1"/>
      <name val="Calibri"/>
      <family val="2"/>
      <scheme val="minor"/>
    </font>
    <font>
      <sz val="12"/>
      <color theme="1"/>
      <name val="Tahoma"/>
      <family val="2"/>
    </font>
    <font>
      <sz val="14"/>
      <color theme="1"/>
      <name val="Times New Roman"/>
      <family val="1"/>
    </font>
    <font>
      <b/>
      <sz val="13"/>
      <color theme="1"/>
      <name val="Times New Roman"/>
      <family val="1"/>
    </font>
    <font>
      <sz val="13"/>
      <color theme="1"/>
      <name val="Times New Roman"/>
      <family val="1"/>
    </font>
    <font>
      <b/>
      <i/>
      <sz val="13"/>
      <color theme="1"/>
      <name val="Times New Roman"/>
      <family val="1"/>
    </font>
    <font>
      <sz val="13"/>
      <color rgb="FF202020"/>
      <name val="Times New Roman"/>
      <family val="1"/>
    </font>
    <font>
      <b/>
      <sz val="13"/>
      <name val="Times New Roman"/>
      <family val="1"/>
    </font>
    <font>
      <b/>
      <sz val="13"/>
      <color rgb="FFFF0000"/>
      <name val="Times New Roman"/>
      <family val="1"/>
    </font>
    <font>
      <sz val="13"/>
      <name val="Times New Roman"/>
      <family val="1"/>
    </font>
    <font>
      <b/>
      <i/>
      <sz val="13"/>
      <color rgb="FFFF0000"/>
      <name val="Times New Roman"/>
      <family val="1"/>
    </font>
    <font>
      <b/>
      <sz val="13"/>
      <color theme="0"/>
      <name val="Times New Roman"/>
      <family val="1"/>
    </font>
    <font>
      <sz val="13"/>
      <color theme="0"/>
      <name val="Times New Roman"/>
      <family val="1"/>
    </font>
    <font>
      <b/>
      <sz val="13"/>
      <color theme="9" tint="-0.249977111117893"/>
      <name val="Times New Roman"/>
      <family val="1"/>
    </font>
    <font>
      <b/>
      <i/>
      <sz val="13"/>
      <color rgb="FF00B050"/>
      <name val="Times New Roman"/>
      <family val="1"/>
    </font>
    <font>
      <b/>
      <sz val="13"/>
      <color theme="7" tint="-0.499984740745262"/>
      <name val="Times New Roman"/>
      <family val="1"/>
    </font>
    <font>
      <i/>
      <sz val="13"/>
      <color theme="1"/>
      <name val="Times New Roman"/>
      <family val="1"/>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35">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0" fontId="3" fillId="0" borderId="0" xfId="0" applyFont="1" applyAlignment="1">
      <alignment horizontal="right"/>
    </xf>
    <xf numFmtId="9" fontId="4" fillId="0" borderId="0" xfId="0" applyNumberFormat="1" applyFont="1"/>
    <xf numFmtId="0" fontId="4" fillId="0" borderId="1" xfId="0" applyFont="1" applyBorder="1"/>
    <xf numFmtId="9" fontId="4" fillId="0" borderId="1" xfId="0" applyNumberFormat="1" applyFont="1" applyBorder="1"/>
    <xf numFmtId="43" fontId="4" fillId="0" borderId="1" xfId="0" applyNumberFormat="1" applyFont="1" applyBorder="1"/>
    <xf numFmtId="0" fontId="6" fillId="0" borderId="0" xfId="0" applyFont="1" applyAlignment="1">
      <alignment horizontal="left" vertical="center" readingOrder="1"/>
    </xf>
    <xf numFmtId="0" fontId="7" fillId="0" borderId="0" xfId="0" applyFont="1" applyAlignment="1">
      <alignment horizontal="left" vertical="center"/>
    </xf>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horizontal="center"/>
    </xf>
    <xf numFmtId="0" fontId="8" fillId="0" borderId="0" xfId="0" applyFont="1" applyAlignment="1">
      <alignment horizontal="left" vertical="center"/>
    </xf>
    <xf numFmtId="0" fontId="9" fillId="0" borderId="0" xfId="0" applyFont="1"/>
    <xf numFmtId="0" fontId="7" fillId="0" borderId="0" xfId="0" applyFont="1" applyAlignment="1">
      <alignment vertical="center"/>
    </xf>
    <xf numFmtId="0" fontId="10" fillId="2" borderId="0" xfId="0" applyFont="1" applyFill="1"/>
    <xf numFmtId="0" fontId="11" fillId="0" borderId="0" xfId="0" applyFont="1" applyAlignment="1">
      <alignment horizontal="left" vertical="center"/>
    </xf>
    <xf numFmtId="0" fontId="12" fillId="0" borderId="0" xfId="0" applyFont="1"/>
    <xf numFmtId="0" fontId="11" fillId="0" borderId="0" xfId="0" applyFont="1"/>
    <xf numFmtId="0" fontId="13" fillId="0" borderId="0" xfId="0" applyFont="1" applyAlignment="1">
      <alignment horizontal="center" vertical="center"/>
    </xf>
    <xf numFmtId="0" fontId="3" fillId="0" borderId="1" xfId="0" applyFont="1" applyBorder="1" applyAlignment="1">
      <alignment horizontal="center" vertical="center"/>
    </xf>
    <xf numFmtId="2" fontId="8" fillId="0" borderId="0" xfId="0" applyNumberFormat="1"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8" fillId="0" borderId="0" xfId="0" applyFont="1" applyAlignment="1">
      <alignment horizontal="center" vertical="center"/>
    </xf>
    <xf numFmtId="0" fontId="8" fillId="2" borderId="0" xfId="0" applyFont="1" applyFill="1" applyAlignment="1">
      <alignment horizontal="left" vertical="center"/>
    </xf>
    <xf numFmtId="0" fontId="14"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16" fillId="0" borderId="0" xfId="0" applyFont="1"/>
    <xf numFmtId="0" fontId="4" fillId="0" borderId="0" xfId="0" applyFont="1" applyAlignment="1">
      <alignment horizontal="left" vertical="center" wrapText="1"/>
    </xf>
  </cellXfs>
  <cellStyles count="3">
    <cellStyle name="Comma 2" xfId="2" xr:uid="{00000000-0005-0000-0000-000001000000}"/>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xdr:colOff>
      <xdr:row>4</xdr:row>
      <xdr:rowOff>4763</xdr:rowOff>
    </xdr:from>
    <xdr:to>
      <xdr:col>16</xdr:col>
      <xdr:colOff>42933</xdr:colOff>
      <xdr:row>17</xdr:row>
      <xdr:rowOff>161947</xdr:rowOff>
    </xdr:to>
    <xdr:pic>
      <xdr:nvPicPr>
        <xdr:cNvPr id="2" name="Picture 1">
          <a:extLst>
            <a:ext uri="{FF2B5EF4-FFF2-40B4-BE49-F238E27FC236}">
              <a16:creationId xmlns:a16="http://schemas.microsoft.com/office/drawing/2014/main" id="{8C61F41A-9B4A-D853-50C0-EFADFAC3B631}"/>
            </a:ext>
          </a:extLst>
        </xdr:cNvPr>
        <xdr:cNvPicPr>
          <a:picLocks noChangeAspect="1"/>
        </xdr:cNvPicPr>
      </xdr:nvPicPr>
      <xdr:blipFill>
        <a:blip xmlns:r="http://schemas.openxmlformats.org/officeDocument/2006/relationships" r:embed="rId1"/>
        <a:stretch>
          <a:fillRect/>
        </a:stretch>
      </xdr:blipFill>
      <xdr:spPr>
        <a:xfrm>
          <a:off x="647700" y="14063663"/>
          <a:ext cx="9682233" cy="2881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3"/>
  <sheetViews>
    <sheetView tabSelected="1" topLeftCell="A15" zoomScaleNormal="87" workbookViewId="0">
      <selection activeCell="E24" sqref="E24"/>
    </sheetView>
  </sheetViews>
  <sheetFormatPr defaultColWidth="8.73046875" defaultRowHeight="16.5" x14ac:dyDescent="0.45"/>
  <cols>
    <col min="1" max="1" width="15.73046875" style="23" customWidth="1"/>
    <col min="2" max="2" width="37.59765625" style="3" customWidth="1"/>
    <col min="3" max="3" width="28" style="3" customWidth="1"/>
    <col min="4" max="4" width="18.59765625" style="3" bestFit="1" customWidth="1"/>
    <col min="5" max="5" width="16.3984375" style="3" customWidth="1"/>
    <col min="6" max="6" width="20.86328125" style="3" customWidth="1"/>
    <col min="7" max="9" width="16.3984375" style="3" customWidth="1"/>
    <col min="10" max="11" width="15.265625" style="3" bestFit="1" customWidth="1"/>
    <col min="12" max="14" width="13.1328125" style="3" customWidth="1"/>
    <col min="15" max="16384" width="8.73046875" style="3"/>
  </cols>
  <sheetData>
    <row r="1" spans="1:9" x14ac:dyDescent="0.45">
      <c r="A1" s="12" t="s">
        <v>7</v>
      </c>
      <c r="B1" s="12"/>
      <c r="C1" s="13"/>
    </row>
    <row r="2" spans="1:9" x14ac:dyDescent="0.45">
      <c r="A2" s="12" t="s">
        <v>8</v>
      </c>
      <c r="B2" s="12"/>
      <c r="C2" s="13"/>
      <c r="D2" s="14" t="s">
        <v>9</v>
      </c>
      <c r="E2" s="14"/>
      <c r="F2" s="14"/>
    </row>
    <row r="3" spans="1:9" x14ac:dyDescent="0.45">
      <c r="A3" s="12" t="s">
        <v>24</v>
      </c>
      <c r="B3" s="12"/>
      <c r="C3" s="12"/>
      <c r="D3" s="15" t="s">
        <v>21</v>
      </c>
      <c r="E3" s="15"/>
      <c r="F3" s="15"/>
    </row>
    <row r="4" spans="1:9" x14ac:dyDescent="0.45">
      <c r="A4" s="12" t="s">
        <v>25</v>
      </c>
      <c r="B4" s="12"/>
      <c r="D4" s="2" t="s">
        <v>14</v>
      </c>
      <c r="E4" s="6" t="s">
        <v>12</v>
      </c>
      <c r="F4" s="2" t="s">
        <v>22</v>
      </c>
    </row>
    <row r="5" spans="1:9" x14ac:dyDescent="0.45">
      <c r="A5" s="16" t="s">
        <v>15</v>
      </c>
      <c r="B5" s="17"/>
    </row>
    <row r="6" spans="1:9" x14ac:dyDescent="0.45">
      <c r="A6" s="18" t="s">
        <v>20</v>
      </c>
      <c r="B6" s="17"/>
      <c r="D6" s="19" t="s">
        <v>19</v>
      </c>
      <c r="E6" s="19" t="s">
        <v>79</v>
      </c>
    </row>
    <row r="7" spans="1:9" s="21" customFormat="1" x14ac:dyDescent="0.45">
      <c r="A7" s="20" t="s">
        <v>10</v>
      </c>
      <c r="C7" s="22" t="s">
        <v>11</v>
      </c>
    </row>
    <row r="8" spans="1:9" x14ac:dyDescent="0.45">
      <c r="A8" s="23" t="s">
        <v>0</v>
      </c>
      <c r="B8" s="24" t="s">
        <v>1</v>
      </c>
      <c r="C8" s="24" t="s">
        <v>2</v>
      </c>
      <c r="D8" s="24" t="s">
        <v>3</v>
      </c>
      <c r="E8" s="24" t="s">
        <v>4</v>
      </c>
    </row>
    <row r="9" spans="1:9" x14ac:dyDescent="0.45">
      <c r="A9" s="25">
        <f>A14+'CAU 2'!A2+'CAU 3'!A2</f>
        <v>10</v>
      </c>
      <c r="B9" s="26"/>
      <c r="C9" s="27"/>
      <c r="D9" s="27"/>
      <c r="E9" s="27" t="s">
        <v>23</v>
      </c>
    </row>
    <row r="10" spans="1:9" ht="16.5" customHeight="1" x14ac:dyDescent="0.45">
      <c r="A10" s="28" t="s">
        <v>5</v>
      </c>
      <c r="B10" s="29" t="s">
        <v>6</v>
      </c>
      <c r="C10" s="29"/>
      <c r="D10" s="29"/>
      <c r="E10" s="29"/>
      <c r="F10" s="29"/>
      <c r="G10" s="29"/>
    </row>
    <row r="11" spans="1:9" ht="16.5" customHeight="1" x14ac:dyDescent="0.45">
      <c r="A11" s="28"/>
      <c r="B11" s="30" t="s">
        <v>26</v>
      </c>
      <c r="C11" s="31"/>
      <c r="D11" s="31"/>
      <c r="E11" s="31"/>
    </row>
    <row r="12" spans="1:9" ht="16.5" customHeight="1" x14ac:dyDescent="0.45">
      <c r="A12" s="28"/>
      <c r="B12" s="32" t="s">
        <v>82</v>
      </c>
      <c r="C12" s="31"/>
      <c r="D12" s="31"/>
      <c r="E12" s="31"/>
    </row>
    <row r="13" spans="1:9" ht="16.5" customHeight="1" x14ac:dyDescent="0.45">
      <c r="A13" s="28"/>
      <c r="B13" s="16"/>
      <c r="C13" s="31"/>
      <c r="D13" s="31"/>
      <c r="E13" s="31"/>
    </row>
    <row r="14" spans="1:9" x14ac:dyDescent="0.45">
      <c r="A14" s="23">
        <f>SUM(A38:A41)</f>
        <v>3</v>
      </c>
      <c r="B14" s="2" t="s">
        <v>27</v>
      </c>
      <c r="C14" s="4"/>
      <c r="D14" s="4"/>
      <c r="E14" s="4"/>
      <c r="F14" s="4"/>
      <c r="G14" s="4"/>
      <c r="H14" s="4"/>
      <c r="I14" s="4"/>
    </row>
    <row r="15" spans="1:9" x14ac:dyDescent="0.45">
      <c r="B15" s="3" t="s">
        <v>45</v>
      </c>
    </row>
    <row r="16" spans="1:9" x14ac:dyDescent="0.45">
      <c r="B16" s="3" t="s">
        <v>48</v>
      </c>
    </row>
    <row r="17" spans="2:5" x14ac:dyDescent="0.45">
      <c r="B17" s="3" t="s">
        <v>46</v>
      </c>
      <c r="C17" s="3">
        <v>80</v>
      </c>
      <c r="D17" s="3" t="s">
        <v>17</v>
      </c>
    </row>
    <row r="18" spans="2:5" x14ac:dyDescent="0.45">
      <c r="B18" s="3" t="s">
        <v>47</v>
      </c>
      <c r="C18" s="3">
        <v>40</v>
      </c>
      <c r="D18" s="3" t="s">
        <v>17</v>
      </c>
    </row>
    <row r="19" spans="2:5" x14ac:dyDescent="0.45">
      <c r="B19" s="3" t="s">
        <v>49</v>
      </c>
      <c r="C19" s="3">
        <v>50</v>
      </c>
      <c r="D19" s="3" t="s">
        <v>17</v>
      </c>
    </row>
    <row r="20" spans="2:5" x14ac:dyDescent="0.45">
      <c r="B20" s="3" t="s">
        <v>50</v>
      </c>
      <c r="C20" s="7">
        <v>0.12</v>
      </c>
      <c r="D20" s="3" t="s">
        <v>16</v>
      </c>
    </row>
    <row r="21" spans="2:5" x14ac:dyDescent="0.45">
      <c r="B21" s="3" t="s">
        <v>51</v>
      </c>
      <c r="C21" s="3">
        <v>2</v>
      </c>
      <c r="D21" s="3" t="s">
        <v>13</v>
      </c>
    </row>
    <row r="22" spans="2:5" x14ac:dyDescent="0.45">
      <c r="B22" s="3" t="s">
        <v>52</v>
      </c>
      <c r="C22" s="3">
        <v>30</v>
      </c>
      <c r="D22" s="3" t="s">
        <v>53</v>
      </c>
    </row>
    <row r="23" spans="2:5" x14ac:dyDescent="0.45">
      <c r="B23" s="3" t="s">
        <v>54</v>
      </c>
      <c r="C23" s="3">
        <v>5</v>
      </c>
      <c r="D23" s="3" t="s">
        <v>53</v>
      </c>
      <c r="E23" s="33" t="s">
        <v>85</v>
      </c>
    </row>
    <row r="24" spans="2:5" x14ac:dyDescent="0.45">
      <c r="B24" s="8" t="s">
        <v>29</v>
      </c>
      <c r="C24" s="8" t="s">
        <v>30</v>
      </c>
      <c r="D24" s="8" t="s">
        <v>31</v>
      </c>
    </row>
    <row r="25" spans="2:5" x14ac:dyDescent="0.45">
      <c r="B25" s="8" t="s">
        <v>32</v>
      </c>
      <c r="C25" s="8">
        <v>4</v>
      </c>
      <c r="D25" s="8" t="s">
        <v>33</v>
      </c>
    </row>
    <row r="26" spans="2:5" x14ac:dyDescent="0.45">
      <c r="B26" s="8" t="s">
        <v>34</v>
      </c>
      <c r="C26" s="8">
        <v>5</v>
      </c>
      <c r="D26" s="8" t="s">
        <v>33</v>
      </c>
    </row>
    <row r="27" spans="2:5" x14ac:dyDescent="0.45">
      <c r="B27" s="8" t="s">
        <v>35</v>
      </c>
      <c r="C27" s="8">
        <v>3</v>
      </c>
      <c r="D27" s="8" t="s">
        <v>33</v>
      </c>
    </row>
    <row r="28" spans="2:5" x14ac:dyDescent="0.45">
      <c r="B28" s="8" t="s">
        <v>36</v>
      </c>
      <c r="C28" s="8">
        <v>1</v>
      </c>
      <c r="D28" s="8" t="s">
        <v>33</v>
      </c>
    </row>
    <row r="29" spans="2:5" x14ac:dyDescent="0.45">
      <c r="B29" s="8" t="s">
        <v>37</v>
      </c>
      <c r="C29" s="8">
        <v>1</v>
      </c>
      <c r="D29" s="8" t="s">
        <v>33</v>
      </c>
    </row>
    <row r="30" spans="2:5" x14ac:dyDescent="0.45">
      <c r="B30" s="8" t="s">
        <v>38</v>
      </c>
      <c r="C30" s="8">
        <v>1</v>
      </c>
      <c r="D30" s="8" t="s">
        <v>33</v>
      </c>
    </row>
    <row r="31" spans="2:5" x14ac:dyDescent="0.45">
      <c r="B31" s="8" t="s">
        <v>39</v>
      </c>
      <c r="C31" s="8">
        <v>2</v>
      </c>
      <c r="D31" s="8" t="s">
        <v>40</v>
      </c>
    </row>
    <row r="32" spans="2:5" x14ac:dyDescent="0.45">
      <c r="B32" s="8" t="s">
        <v>41</v>
      </c>
      <c r="C32" s="8">
        <v>2</v>
      </c>
      <c r="D32" s="8" t="s">
        <v>40</v>
      </c>
    </row>
    <row r="33" spans="1:6" x14ac:dyDescent="0.45">
      <c r="B33" s="8" t="s">
        <v>42</v>
      </c>
      <c r="C33" s="8">
        <v>3</v>
      </c>
      <c r="D33" s="8" t="s">
        <v>40</v>
      </c>
    </row>
    <row r="34" spans="1:6" x14ac:dyDescent="0.45">
      <c r="B34" s="8" t="s">
        <v>43</v>
      </c>
      <c r="C34" s="8">
        <v>3</v>
      </c>
      <c r="D34" s="8" t="s">
        <v>44</v>
      </c>
    </row>
    <row r="35" spans="1:6" x14ac:dyDescent="0.45">
      <c r="B35" s="8" t="s">
        <v>55</v>
      </c>
      <c r="C35" s="8">
        <v>3</v>
      </c>
      <c r="D35" s="8" t="s">
        <v>44</v>
      </c>
    </row>
    <row r="36" spans="1:6" x14ac:dyDescent="0.45">
      <c r="C36" s="3">
        <f>SUM(C25:C35)</f>
        <v>28</v>
      </c>
    </row>
    <row r="37" spans="1:6" x14ac:dyDescent="0.45">
      <c r="B37" s="2" t="s">
        <v>18</v>
      </c>
    </row>
    <row r="38" spans="1:6" x14ac:dyDescent="0.45">
      <c r="A38" s="23">
        <v>0.25</v>
      </c>
      <c r="B38" s="3" t="s">
        <v>75</v>
      </c>
    </row>
    <row r="39" spans="1:6" x14ac:dyDescent="0.45">
      <c r="A39" s="23">
        <v>1.25</v>
      </c>
      <c r="B39" s="3" t="s">
        <v>56</v>
      </c>
    </row>
    <row r="40" spans="1:6" x14ac:dyDescent="0.45">
      <c r="A40" s="23">
        <v>0.5</v>
      </c>
      <c r="B40" s="34" t="s">
        <v>57</v>
      </c>
      <c r="C40" s="34"/>
      <c r="D40" s="34"/>
      <c r="E40" s="34"/>
      <c r="F40" s="34"/>
    </row>
    <row r="41" spans="1:6" x14ac:dyDescent="0.45">
      <c r="A41" s="23">
        <v>1</v>
      </c>
      <c r="B41" s="3" t="s">
        <v>76</v>
      </c>
    </row>
    <row r="43" spans="1:6" x14ac:dyDescent="0.45">
      <c r="B43" s="2" t="s">
        <v>80</v>
      </c>
    </row>
  </sheetData>
  <mergeCells count="9">
    <mergeCell ref="A1:B1"/>
    <mergeCell ref="A2:B2"/>
    <mergeCell ref="D2:F2"/>
    <mergeCell ref="D3:F3"/>
    <mergeCell ref="A3:C3"/>
    <mergeCell ref="A10:A13"/>
    <mergeCell ref="B10:G10"/>
    <mergeCell ref="A4:B4"/>
    <mergeCell ref="B40:F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Normal="100" workbookViewId="0">
      <selection activeCell="B16" sqref="B16"/>
    </sheetView>
  </sheetViews>
  <sheetFormatPr defaultColWidth="9" defaultRowHeight="16.5" x14ac:dyDescent="0.45"/>
  <cols>
    <col min="1" max="1" width="9" style="3"/>
    <col min="2" max="2" width="64.9296875" style="3" bestFit="1" customWidth="1"/>
    <col min="3" max="3" width="9.3984375" style="3" bestFit="1" customWidth="1"/>
    <col min="4" max="4" width="16.3984375" style="4" bestFit="1" customWidth="1"/>
    <col min="5" max="7" width="9.3984375" style="4" bestFit="1" customWidth="1"/>
    <col min="8" max="13" width="11.265625" style="3" bestFit="1" customWidth="1"/>
    <col min="14" max="16384" width="9" style="3"/>
  </cols>
  <sheetData>
    <row r="1" spans="1:4" x14ac:dyDescent="0.45">
      <c r="A1" s="2" t="s">
        <v>78</v>
      </c>
    </row>
    <row r="2" spans="1:4" x14ac:dyDescent="0.45">
      <c r="A2" s="2">
        <f>A16+A17</f>
        <v>4</v>
      </c>
    </row>
    <row r="3" spans="1:4" x14ac:dyDescent="0.45">
      <c r="B3" s="2" t="s">
        <v>28</v>
      </c>
    </row>
    <row r="4" spans="1:4" x14ac:dyDescent="0.45">
      <c r="B4" s="2" t="s">
        <v>58</v>
      </c>
    </row>
    <row r="5" spans="1:4" x14ac:dyDescent="0.45">
      <c r="B5" s="2" t="s">
        <v>74</v>
      </c>
    </row>
    <row r="6" spans="1:4" x14ac:dyDescent="0.45">
      <c r="B6" s="5" t="s">
        <v>68</v>
      </c>
    </row>
    <row r="7" spans="1:4" x14ac:dyDescent="0.45">
      <c r="B7" s="2" t="s">
        <v>65</v>
      </c>
      <c r="C7" s="2" t="s">
        <v>66</v>
      </c>
      <c r="D7" s="6" t="s">
        <v>67</v>
      </c>
    </row>
    <row r="8" spans="1:4" x14ac:dyDescent="0.45">
      <c r="B8" s="3" t="s">
        <v>59</v>
      </c>
      <c r="C8" s="3">
        <v>15</v>
      </c>
      <c r="D8" s="4" t="s">
        <v>53</v>
      </c>
    </row>
    <row r="9" spans="1:4" x14ac:dyDescent="0.45">
      <c r="B9" s="3" t="s">
        <v>60</v>
      </c>
      <c r="C9" s="3">
        <v>25</v>
      </c>
      <c r="D9" s="4" t="s">
        <v>53</v>
      </c>
    </row>
    <row r="10" spans="1:4" x14ac:dyDescent="0.45">
      <c r="B10" s="3" t="s">
        <v>61</v>
      </c>
      <c r="C10" s="7">
        <v>0.1</v>
      </c>
    </row>
    <row r="11" spans="1:4" x14ac:dyDescent="0.45">
      <c r="B11" s="3" t="s">
        <v>61</v>
      </c>
      <c r="C11" s="7">
        <v>0.05</v>
      </c>
    </row>
    <row r="12" spans="1:4" x14ac:dyDescent="0.45">
      <c r="B12" s="3" t="s">
        <v>62</v>
      </c>
      <c r="C12" s="3">
        <v>28</v>
      </c>
      <c r="D12" s="4" t="s">
        <v>53</v>
      </c>
    </row>
    <row r="13" spans="1:4" x14ac:dyDescent="0.45">
      <c r="B13" s="3" t="s">
        <v>63</v>
      </c>
      <c r="C13" s="7">
        <v>7.0000000000000007E-2</v>
      </c>
      <c r="D13" s="4" t="s">
        <v>16</v>
      </c>
    </row>
    <row r="14" spans="1:4" x14ac:dyDescent="0.45">
      <c r="B14" s="8" t="s">
        <v>64</v>
      </c>
      <c r="C14" s="9">
        <v>0.12125911797049864</v>
      </c>
      <c r="D14" s="10" t="s">
        <v>16</v>
      </c>
    </row>
    <row r="15" spans="1:4" x14ac:dyDescent="0.45">
      <c r="B15" s="2" t="s">
        <v>18</v>
      </c>
    </row>
    <row r="16" spans="1:4" ht="17.649999999999999" x14ac:dyDescent="0.5">
      <c r="A16" s="3">
        <v>3</v>
      </c>
      <c r="B16" s="1" t="s">
        <v>83</v>
      </c>
    </row>
    <row r="17" spans="1:4" ht="17.649999999999999" x14ac:dyDescent="0.5">
      <c r="A17" s="3">
        <v>1</v>
      </c>
      <c r="B17" s="1" t="s">
        <v>84</v>
      </c>
      <c r="D17" s="3"/>
    </row>
    <row r="19" spans="1:4" x14ac:dyDescent="0.45">
      <c r="B19" s="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topLeftCell="A15" workbookViewId="0">
      <selection activeCell="B24" sqref="B24"/>
    </sheetView>
  </sheetViews>
  <sheetFormatPr defaultColWidth="9" defaultRowHeight="16.5" x14ac:dyDescent="0.45"/>
  <cols>
    <col min="1" max="16384" width="9" style="3"/>
  </cols>
  <sheetData>
    <row r="1" spans="1:2" x14ac:dyDescent="0.45">
      <c r="A1" s="2" t="s">
        <v>77</v>
      </c>
    </row>
    <row r="2" spans="1:2" x14ac:dyDescent="0.45">
      <c r="A2" s="3">
        <f>SUM(A22:A24)</f>
        <v>3</v>
      </c>
      <c r="B2" s="2" t="s">
        <v>69</v>
      </c>
    </row>
    <row r="20" spans="1:2" x14ac:dyDescent="0.45">
      <c r="B20" s="2" t="s">
        <v>73</v>
      </c>
    </row>
    <row r="21" spans="1:2" x14ac:dyDescent="0.45">
      <c r="B21" s="2" t="s">
        <v>70</v>
      </c>
    </row>
    <row r="22" spans="1:2" x14ac:dyDescent="0.45">
      <c r="A22" s="3">
        <v>0.5</v>
      </c>
      <c r="B22" s="11" t="s">
        <v>71</v>
      </c>
    </row>
    <row r="23" spans="1:2" x14ac:dyDescent="0.45">
      <c r="A23" s="3">
        <v>1.5</v>
      </c>
      <c r="B23" s="11" t="s">
        <v>72</v>
      </c>
    </row>
    <row r="24" spans="1:2" x14ac:dyDescent="0.45">
      <c r="A24" s="3">
        <v>1</v>
      </c>
      <c r="B24" s="3" t="s">
        <v>81</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CAU 1</vt:lpstr>
      <vt:lpstr>CAU 2</vt:lpstr>
      <vt:lpstr>CAU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cattien lenguyen</dc:creator>
  <cp:lastModifiedBy>Lê Thị Phương Loan - Khoa Tài chính - Ngân hàng</cp:lastModifiedBy>
  <dcterms:created xsi:type="dcterms:W3CDTF">2021-08-24T03:24:32Z</dcterms:created>
  <dcterms:modified xsi:type="dcterms:W3CDTF">2023-12-25T03:11:16Z</dcterms:modified>
</cp:coreProperties>
</file>