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HK232\DE THI CK\"/>
    </mc:Choice>
  </mc:AlternateContent>
  <xr:revisionPtr revIDLastSave="0" documentId="8_{3428100A-7899-4821-ABE4-1863EE6EEF68}" xr6:coauthVersionLast="47" xr6:coauthVersionMax="47" xr10:uidLastSave="{00000000-0000-0000-0000-000000000000}"/>
  <bookViews>
    <workbookView xWindow="-98" yWindow="-98" windowWidth="21795" windowHeight="12975" xr2:uid="{00000000-000D-0000-FFFF-FFFF00000000}"/>
  </bookViews>
  <sheets>
    <sheet name="LAN 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1" l="1"/>
  <c r="A51" i="1"/>
  <c r="A75" i="1"/>
  <c r="C26" i="1"/>
  <c r="D26" i="1"/>
  <c r="B26" i="1"/>
  <c r="A9" i="1" l="1"/>
  <c r="C44" i="1"/>
  <c r="D44" i="1"/>
  <c r="B44" i="1"/>
</calcChain>
</file>

<file path=xl/sharedStrings.xml><?xml version="1.0" encoding="utf-8"?>
<sst xmlns="http://schemas.openxmlformats.org/spreadsheetml/2006/main" count="100" uniqueCount="96">
  <si>
    <t>Câu 1:</t>
  </si>
  <si>
    <t>Chỉ tiêu</t>
  </si>
  <si>
    <t>Giá trị</t>
  </si>
  <si>
    <t>ĐIỂM</t>
  </si>
  <si>
    <t>đơn vị</t>
  </si>
  <si>
    <t>Câu 2:</t>
  </si>
  <si>
    <t>Khấu hao</t>
  </si>
  <si>
    <t>Thuế</t>
  </si>
  <si>
    <t>Năm</t>
  </si>
  <si>
    <t>Doanh thu</t>
  </si>
  <si>
    <t>Lợi nhuận trước thuế</t>
  </si>
  <si>
    <t>m2</t>
  </si>
  <si>
    <t>m1</t>
  </si>
  <si>
    <t>b</t>
  </si>
  <si>
    <t>Lợi nhuận sau thuế</t>
  </si>
  <si>
    <t>Bài giải</t>
  </si>
  <si>
    <t>b. Dự báo giá chứng khoán</t>
  </si>
  <si>
    <t>Câu a. Số tiền tiết kiệm mỗi tháng</t>
  </si>
  <si>
    <r>
      <rPr>
        <b/>
        <sz val="11"/>
        <color theme="1"/>
        <rFont val="Times New Roman"/>
        <family val="1"/>
      </rPr>
      <t>a</t>
    </r>
    <r>
      <rPr>
        <sz val="11"/>
        <color theme="1"/>
        <rFont val="Times New Roman"/>
        <family val="1"/>
      </rPr>
      <t>. Cuối mỗi tháng nhà đầu tư đã gửi vào ngân hàng bao nhiêu tiền để hiện tại có 200 triệu để đem tiền này đi đầu tư?</t>
    </r>
  </si>
  <si>
    <r>
      <rPr>
        <b/>
        <sz val="11"/>
        <color theme="1"/>
        <rFont val="Times New Roman"/>
        <family val="1"/>
      </rPr>
      <t>b</t>
    </r>
    <r>
      <rPr>
        <sz val="11"/>
        <color theme="1"/>
        <rFont val="Times New Roman"/>
        <family val="1"/>
      </rPr>
      <t>. Vậy nếu đầu tư mua trái phiếu A và nắm giữ đến luc đáo hạn thì tỷ suất sinh lợi là bao nhiêu?</t>
    </r>
  </si>
  <si>
    <r>
      <rPr>
        <b/>
        <sz val="11"/>
        <color theme="1"/>
        <rFont val="Times New Roman"/>
        <family val="1"/>
      </rPr>
      <t>c</t>
    </r>
    <r>
      <rPr>
        <sz val="11"/>
        <color theme="1"/>
        <rFont val="Times New Roman"/>
        <family val="1"/>
      </rPr>
      <t>. Nếu ngày 01/4/2024 nhà đầu tư mua trái phiếu này, nắm giữ 5 năm, đến ngày 1/4/2029 nhà đầu tư đem trái phiếu này lên ngân hàng để chiết khấu, ngân hàng thông báo lãi suất chiết khấu là 5%, vậy giá chiết khấu là bao nhiêu mỗi trái phiếu A?</t>
    </r>
  </si>
  <si>
    <t>Câu b. Tỷ suất sinh lợi đến khi đáo hạn</t>
  </si>
  <si>
    <t>Câu c. Giá chiết khấu</t>
  </si>
  <si>
    <t>?</t>
  </si>
  <si>
    <t>Giá sản phẩm</t>
  </si>
  <si>
    <t>Sản lượng sản phẩm</t>
  </si>
  <si>
    <t>Chi phí tiếp thị /sản phẩm</t>
  </si>
  <si>
    <r>
      <t>a.</t>
    </r>
    <r>
      <rPr>
        <sz val="7"/>
        <color theme="1"/>
        <rFont val="Times New Roman"/>
        <family val="1"/>
      </rPr>
      <t xml:space="preserve">      </t>
    </r>
    <r>
      <rPr>
        <sz val="13"/>
        <color theme="1"/>
        <rFont val="Times New Roman"/>
        <family val="1"/>
      </rPr>
      <t>Viết mô hình hồi quy đa biến thể hiện sự phụ thuộc sản lượng sản phẩm bán ra vào giá bán sản phẩm và chi phí tiếp thị bỏ ra cho 1 sản phẩm (bằng hàm Linest).</t>
    </r>
  </si>
  <si>
    <t>a. Mô hình hồi quy</t>
  </si>
  <si>
    <t>Kết quả hàm Linest</t>
  </si>
  <si>
    <t>sản lượng =</t>
  </si>
  <si>
    <t>sản phẩm</t>
  </si>
  <si>
    <t>a. Lập bảng tính khấu hao</t>
  </si>
  <si>
    <t>b. Lập bảng kế hoạch vay và trả nợ</t>
  </si>
  <si>
    <t>c. Lập bản kết quả hoạt động kinh doanh</t>
  </si>
  <si>
    <t>Vùng nhập liệu</t>
  </si>
  <si>
    <t>a. Bảng tính khấu hao</t>
  </si>
  <si>
    <t>Giá trị tài sản đầu kỳ</t>
  </si>
  <si>
    <t>Khấu hao lũy kế</t>
  </si>
  <si>
    <t>b. Bảng kế hoạch trả nợ</t>
  </si>
  <si>
    <t>Nợ đầu kỳ</t>
  </si>
  <si>
    <t>Trả nợ trong kỳ</t>
  </si>
  <si>
    <t xml:space="preserve">        Trả vốn gốc</t>
  </si>
  <si>
    <t xml:space="preserve">        Trả lãi</t>
  </si>
  <si>
    <t>Vay thêm trong kỳ</t>
  </si>
  <si>
    <t>Nợ cuối kỳ</t>
  </si>
  <si>
    <t>C. Bảng kết quả hoạt động kinh doanh</t>
  </si>
  <si>
    <t>khấu hao</t>
  </si>
  <si>
    <t>Lợi nhuân trước thuế và lãi vay</t>
  </si>
  <si>
    <t>Lãi vay</t>
  </si>
  <si>
    <t>Lợi nhuận sau thuế và lãi vay</t>
  </si>
  <si>
    <t>d. Bảng báo cáo dòng tiền</t>
  </si>
  <si>
    <t>Đầu tư</t>
  </si>
  <si>
    <t>Vay</t>
  </si>
  <si>
    <t>Trả vốn gốc</t>
  </si>
  <si>
    <t>Dòng tiền ròng</t>
  </si>
  <si>
    <t>NPV</t>
  </si>
  <si>
    <t>Quyết định:</t>
  </si>
  <si>
    <t>IRR</t>
  </si>
  <si>
    <t>d. Lập báo cáo dòng tiền và thẩm định dự án theo NPV và IRR (quan điểm chủ sở hữu)</t>
  </si>
  <si>
    <t>Giá trị tài sản cuối kỳ</t>
  </si>
  <si>
    <t>e. Lợi nhuận sau thuế năm 1 thay đổi khi giá bán thay đổi</t>
  </si>
  <si>
    <t>e. Nếu giá bán thay đổi từ 120 ngàn đến 240 ngàn (bước nhảy 10.000) thì lợi nhuận sau thuế của năm 1 thay đổi như thế nào</t>
  </si>
  <si>
    <t xml:space="preserve">Nhà đầu tư  X đang có trong tài khoản 200 triệu, số tiền này là kết quả của 2 năm đi làm và gửi tiết kiệm mỗi cuối tháng 1 khoản tiền bằng nhau, lãi suất 5%năm.  Ngày 01/04/2024, nhà đầu tư xem xét việc đầu tư trái phiếu A , trái phiếu này đáo hạn ngày 31/12/2029, mệnh giá 100.000đ, lãi suất coupon 6%/năm, mỗi năm trả lãi 1 lần, loại ngày 2 và đang được giao dịch với giá 96.000đồng. </t>
  </si>
  <si>
    <t>Giải</t>
  </si>
  <si>
    <t>TRƯỜNG ĐẠI HỌC VĂN LANG</t>
  </si>
  <si>
    <t>KHOA TÀI CHÍNH - NGÂN HANG</t>
  </si>
  <si>
    <t>ĐỀ THI KẾT THÚC HỌC PHẦN</t>
  </si>
  <si>
    <t>Tên học phần: MS Excel ứng dụng trong Tài chính</t>
  </si>
  <si>
    <t>HK 232, NĂM HỌC 2023 -2024</t>
  </si>
  <si>
    <t>Thời gian làm bài 75 phút (không bao gồm thời gian mở đề và nộp bài)</t>
  </si>
  <si>
    <t>Hình thức thi: Thực hành trên máy tính - được tham khảo tất cả tài liệu trên giấy</t>
  </si>
  <si>
    <t>Người duyệt đề: ThS. Lê Thị Phương Loan</t>
  </si>
  <si>
    <t>Điểm</t>
  </si>
  <si>
    <t>Họ và tên sinh viên</t>
  </si>
  <si>
    <t>MSSV</t>
  </si>
  <si>
    <t>Lớp</t>
  </si>
  <si>
    <t>LƯU Ý</t>
  </si>
  <si>
    <t>BÀI BỊ PHÁT HIỆN GIỐNG  NHAU MẶC ĐỊNH 0 ĐIỂM, KHÔNG PHÂN BIỆT GIỐNG ÍT HAY NHIỀU</t>
  </si>
  <si>
    <t>Nộp bài trên trang cte của phòng thi theo quy định từ Trung tâm khảo thí</t>
  </si>
  <si>
    <r>
      <t xml:space="preserve">Đặt tên file bài nộp: </t>
    </r>
    <r>
      <rPr>
        <b/>
        <sz val="12"/>
        <color theme="7" tint="-0.499984740745262"/>
        <rFont val="Times New Roman"/>
        <family val="1"/>
      </rPr>
      <t xml:space="preserve"> Ho va ten_MSSV</t>
    </r>
  </si>
  <si>
    <t>Mã HP: DFB0080</t>
  </si>
  <si>
    <t>Tín chỉ: 02</t>
  </si>
  <si>
    <t>Lớp: 232_DFB0080_01</t>
  </si>
  <si>
    <t>Sinh viên không thao tác cột A</t>
  </si>
  <si>
    <t>Đề lần 1</t>
  </si>
  <si>
    <r>
      <t>b.</t>
    </r>
    <r>
      <rPr>
        <sz val="7"/>
        <color theme="1"/>
        <rFont val="Times New Roman"/>
        <family val="1"/>
      </rPr>
      <t xml:space="preserve">      </t>
    </r>
    <r>
      <rPr>
        <sz val="13"/>
        <color theme="1"/>
        <rFont val="Times New Roman"/>
        <family val="1"/>
      </rPr>
      <t>Dự báo sản lượng bán ra nếu giá sản phẩm là 20 và chi phí tiếp thị trên mỗi sản phẩm là 6</t>
    </r>
  </si>
  <si>
    <t xml:space="preserve">Mô hình hồi quy: </t>
  </si>
  <si>
    <r>
      <rPr>
        <b/>
        <u/>
        <sz val="13"/>
        <color theme="1"/>
        <rFont val="Times New Roman"/>
        <family val="1"/>
      </rPr>
      <t xml:space="preserve">Câu 3: </t>
    </r>
    <r>
      <rPr>
        <sz val="13"/>
        <color theme="1"/>
        <rFont val="Times New Roman"/>
        <family val="1"/>
      </rPr>
      <t>Doanh nghiệp đang xem xét đầu tư thêm dây chuyền sản xuất mới với chi phí ban đầu bỏ ra mua máy móc thiết bị là 500 triệu, thời gian khấu hao máy móc là 4 năm, vòng đời dự án dự kiến là 4 năm, khấu hao đều qua các năm, khấu hao hết. Với chi phí ban đầu như vậy thì công ty sẽ phải vay 50% chi phí đầu tư ban đầu, lãi suất vay 9%/năm và sẽ trả trong 3 năm với gốc trả đều, lãi tính trên dư nợ thực tế. Dự án sau khi hoàn thành sẽ có bán được 3.000 sản phẩm trong năm đầu,các năm sau mỗi năm 8% số sản phẩm bán ra,  với giá bán ổn định 4 năm là 200.000đ, chi phí (không tính khấu hao) chiếm 70% giá bán. Thuế thu nhập doanh nghiệp 20%, lãi suất chiết khấu 12%/năm.</t>
    </r>
  </si>
  <si>
    <t>Chỉ tiêu</t>
  </si>
  <si>
    <t>Giá trị</t>
  </si>
  <si>
    <t>Đơn vị</t>
  </si>
  <si>
    <t>Yêu cầu:</t>
  </si>
  <si>
    <t>Nhập liệu</t>
  </si>
  <si>
    <t>Khấu hao trong kỳ</t>
  </si>
  <si>
    <t>Chi phí (không tính khấu hao)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</si>
</sst>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 _₫_-;\-* #,##0\ _₫_-;_-* &quot;-&quot;??\ _₫_-;_-@_-"/>
    <numFmt numFmtId="166" formatCode="0.000%"/>
    <numFmt numFmtId="167" formatCode="#,##0.0\ &quot;₫&quot;;[Red]\-#,##0.0\ &quot;₫&quot;"/>
    <numFmt numFmtId="168" formatCode="_-* #,##0.0\ _₫_-;\-* #,##0.0\ _₫_-;_-* &quot;-&quot;?\ _₫_-;_-@_-"/>
    <numFmt numFmtId="169" formatCode="#,##0.00\ &quot;₫&quot;;[Red]\-#,##0.00\ &quot;₫&quot;"/>
  </numFmts>
  <fonts count="26"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sz val="12"/>
      <color rgb="FF000000"/>
      <name val="Times New Roman"/>
      <family val="1"/>
    </font>
    <font>
      <sz val="13"/>
      <color theme="1"/>
      <name val="Times New Roman"/>
      <family val="1"/>
    </font>
    <font>
      <sz val="7"/>
      <color theme="1"/>
      <name val="Times New Roman"/>
      <family val="1"/>
    </font>
    <font>
      <b/>
      <i/>
      <sz val="11"/>
      <color theme="1"/>
      <name val="Times New Roman"/>
      <family val="1"/>
    </font>
    <font>
      <b/>
      <sz val="13"/>
      <color rgb="FF000000"/>
      <name val="Times New Roman"/>
      <family val="1"/>
    </font>
    <font>
      <sz val="13"/>
      <color rgb="FF000000"/>
      <name val="Times New Roman"/>
      <family val="1"/>
    </font>
    <font>
      <b/>
      <i/>
      <sz val="13"/>
      <color rgb="FF000000"/>
      <name val="Times New Roman"/>
      <family val="1"/>
    </font>
    <font>
      <b/>
      <sz val="11"/>
      <color rgb="FF000000"/>
      <name val="Calibri"/>
      <family val="2"/>
      <scheme val="minor"/>
    </font>
    <font>
      <b/>
      <u/>
      <sz val="13"/>
      <color theme="1"/>
      <name val="Times New Roman"/>
      <family val="1"/>
    </font>
    <font>
      <b/>
      <i/>
      <sz val="13"/>
      <color theme="1"/>
      <name val="Times New Roman"/>
      <family val="1"/>
    </font>
    <font>
      <b/>
      <i/>
      <sz val="12"/>
      <color rgb="FF000000"/>
      <name val="Times New Roman"/>
      <family val="1"/>
    </font>
    <font>
      <sz val="12"/>
      <color theme="1"/>
      <name val="Times New Roman"/>
      <family val="1"/>
    </font>
    <font>
      <b/>
      <sz val="12"/>
      <name val="Times New Roman"/>
      <family val="1"/>
    </font>
    <font>
      <b/>
      <sz val="12"/>
      <color theme="1"/>
      <name val="Times New Roman"/>
      <family val="1"/>
    </font>
    <font>
      <b/>
      <sz val="12"/>
      <color rgb="FFFF0000"/>
      <name val="Times New Roman"/>
      <family val="1"/>
    </font>
    <font>
      <sz val="12"/>
      <name val="Times New Roman"/>
      <family val="1"/>
    </font>
    <font>
      <b/>
      <i/>
      <sz val="12"/>
      <color rgb="FFFF0000"/>
      <name val="Times New Roman"/>
      <family val="1"/>
    </font>
    <font>
      <b/>
      <sz val="12"/>
      <color theme="0"/>
      <name val="Times New Roman"/>
      <family val="1"/>
    </font>
    <font>
      <sz val="12"/>
      <color theme="0"/>
      <name val="Times New Roman"/>
      <family val="1"/>
    </font>
    <font>
      <b/>
      <sz val="12"/>
      <color theme="9" tint="-0.249977111117893"/>
      <name val="Times New Roman"/>
      <family val="1"/>
    </font>
    <font>
      <b/>
      <i/>
      <sz val="12"/>
      <color rgb="FF00B050"/>
      <name val="Times New Roman"/>
      <family val="1"/>
    </font>
    <font>
      <b/>
      <sz val="12"/>
      <color theme="7" tint="-0.499984740745262"/>
      <name val="Times New Roman"/>
      <family val="1"/>
    </font>
  </fonts>
  <fills count="7">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2" fillId="0" borderId="0" xfId="0" applyFont="1"/>
    <xf numFmtId="0" fontId="2" fillId="0" borderId="1" xfId="0" applyFont="1" applyBorder="1"/>
    <xf numFmtId="9" fontId="2" fillId="0" borderId="1" xfId="0" applyNumberFormat="1" applyFont="1" applyBorder="1"/>
    <xf numFmtId="0" fontId="3" fillId="0" borderId="0" xfId="0" applyFont="1"/>
    <xf numFmtId="0" fontId="2" fillId="2" borderId="0" xfId="0" applyFont="1" applyFill="1"/>
    <xf numFmtId="9" fontId="2" fillId="0" borderId="1" xfId="2" applyFont="1" applyBorder="1"/>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43" fontId="2" fillId="0" borderId="1" xfId="1" applyFont="1" applyBorder="1"/>
    <xf numFmtId="0" fontId="4" fillId="0" borderId="1" xfId="0" applyFont="1" applyBorder="1" applyAlignment="1">
      <alignment vertical="center"/>
    </xf>
    <xf numFmtId="0" fontId="4" fillId="0" borderId="1" xfId="0" applyFont="1" applyBorder="1" applyAlignment="1">
      <alignment horizontal="right" vertical="center"/>
    </xf>
    <xf numFmtId="0" fontId="2" fillId="0" borderId="0" xfId="0" applyFont="1" applyAlignment="1">
      <alignment horizontal="left" wrapText="1"/>
    </xf>
    <xf numFmtId="0" fontId="2" fillId="0" borderId="0" xfId="0" applyFont="1" applyAlignment="1">
      <alignment horizontal="center"/>
    </xf>
    <xf numFmtId="3" fontId="2" fillId="0" borderId="1" xfId="0" applyNumberFormat="1" applyFont="1" applyBorder="1"/>
    <xf numFmtId="165" fontId="2" fillId="0" borderId="1" xfId="1" applyNumberFormat="1" applyFont="1" applyFill="1" applyBorder="1"/>
    <xf numFmtId="14" fontId="2" fillId="0" borderId="1" xfId="0" applyNumberFormat="1" applyFont="1" applyBorder="1"/>
    <xf numFmtId="2" fontId="2" fillId="0" borderId="1" xfId="0" applyNumberFormat="1" applyFont="1" applyBorder="1"/>
    <xf numFmtId="166" fontId="2" fillId="0" borderId="0" xfId="2" applyNumberFormat="1" applyFont="1" applyFill="1" applyBorder="1"/>
    <xf numFmtId="166" fontId="2" fillId="0" borderId="1" xfId="2" applyNumberFormat="1" applyFont="1" applyFill="1" applyBorder="1"/>
    <xf numFmtId="0" fontId="2" fillId="0" borderId="1" xfId="0" applyFont="1" applyBorder="1" applyAlignment="1">
      <alignment horizontal="left" wrapText="1"/>
    </xf>
    <xf numFmtId="9" fontId="2" fillId="0" borderId="1" xfId="0" applyNumberFormat="1" applyFont="1" applyBorder="1" applyAlignment="1">
      <alignment horizontal="left" wrapText="1"/>
    </xf>
    <xf numFmtId="2" fontId="2" fillId="0" borderId="1" xfId="0" applyNumberFormat="1" applyFont="1" applyBorder="1" applyAlignment="1">
      <alignment horizontal="left" wrapText="1"/>
    </xf>
    <xf numFmtId="0" fontId="7" fillId="0" borderId="0" xfId="0" applyFont="1"/>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5" xfId="0" applyFont="1" applyBorder="1" applyAlignment="1">
      <alignment horizontal="center" vertical="center"/>
    </xf>
    <xf numFmtId="0" fontId="10" fillId="0" borderId="5" xfId="0" applyFont="1" applyBorder="1" applyAlignment="1">
      <alignment horizontal="center" vertical="center"/>
    </xf>
    <xf numFmtId="0" fontId="11" fillId="0" borderId="4" xfId="0" applyFont="1" applyBorder="1" applyAlignment="1">
      <alignment horizontal="center" vertical="center"/>
    </xf>
    <xf numFmtId="164" fontId="9" fillId="0" borderId="4" xfId="1" applyNumberFormat="1" applyFont="1" applyBorder="1" applyAlignment="1">
      <alignment horizontal="center" vertical="center"/>
    </xf>
    <xf numFmtId="0" fontId="2" fillId="0" borderId="0" xfId="0" applyFont="1" applyAlignment="1">
      <alignment vertical="justify"/>
    </xf>
    <xf numFmtId="0" fontId="13" fillId="0" borderId="0" xfId="0" applyFont="1" applyAlignment="1">
      <alignment horizontal="left"/>
    </xf>
    <xf numFmtId="0" fontId="2" fillId="4" borderId="7" xfId="0" applyFont="1" applyFill="1" applyBorder="1" applyAlignment="1">
      <alignment horizontal="center"/>
    </xf>
    <xf numFmtId="0" fontId="2" fillId="4" borderId="8" xfId="0" applyFont="1" applyFill="1" applyBorder="1" applyAlignment="1">
      <alignment horizontal="center"/>
    </xf>
    <xf numFmtId="0" fontId="2" fillId="0" borderId="9" xfId="0" applyFont="1" applyBorder="1"/>
    <xf numFmtId="165" fontId="2" fillId="0" borderId="1" xfId="0" applyNumberFormat="1" applyFont="1" applyBorder="1"/>
    <xf numFmtId="0" fontId="2" fillId="0" borderId="10" xfId="0" applyFont="1" applyBorder="1"/>
    <xf numFmtId="165" fontId="2" fillId="0" borderId="11" xfId="0" applyNumberFormat="1" applyFont="1" applyBorder="1"/>
    <xf numFmtId="167" fontId="2" fillId="0" borderId="1" xfId="0" applyNumberFormat="1" applyFont="1" applyBorder="1"/>
    <xf numFmtId="168" fontId="2" fillId="0" borderId="1" xfId="0" applyNumberFormat="1" applyFont="1" applyBorder="1"/>
    <xf numFmtId="0" fontId="2" fillId="0" borderId="11" xfId="0" applyFont="1" applyBorder="1"/>
    <xf numFmtId="168" fontId="2" fillId="0" borderId="11" xfId="0" applyNumberFormat="1" applyFont="1" applyBorder="1"/>
    <xf numFmtId="0" fontId="5" fillId="0" borderId="0" xfId="0" applyFont="1"/>
    <xf numFmtId="0" fontId="5" fillId="0" borderId="0" xfId="0" applyFont="1" applyAlignment="1">
      <alignment horizontal="left"/>
    </xf>
    <xf numFmtId="43" fontId="2" fillId="0" borderId="11" xfId="1" applyFont="1" applyBorder="1"/>
    <xf numFmtId="0" fontId="14" fillId="0" borderId="0" xfId="0" applyFont="1" applyAlignment="1">
      <alignment vertical="center"/>
    </xf>
    <xf numFmtId="165" fontId="2" fillId="0" borderId="0" xfId="0" applyNumberFormat="1" applyFont="1"/>
    <xf numFmtId="0" fontId="15" fillId="0" borderId="0" xfId="0" applyFont="1"/>
    <xf numFmtId="0" fontId="15" fillId="0" borderId="0" xfId="0" applyFont="1" applyAlignment="1">
      <alignment horizontal="left"/>
    </xf>
    <xf numFmtId="0" fontId="5" fillId="0" borderId="0" xfId="0" applyFont="1" applyAlignment="1">
      <alignment horizontal="left" vertical="justify"/>
    </xf>
    <xf numFmtId="0" fontId="17" fillId="0" borderId="0" xfId="0" applyFont="1"/>
    <xf numFmtId="0" fontId="18" fillId="0" borderId="0" xfId="0" applyFont="1" applyAlignment="1">
      <alignment horizontal="left" vertical="center"/>
    </xf>
    <xf numFmtId="0" fontId="19" fillId="0" borderId="0" xfId="0" applyFont="1"/>
    <xf numFmtId="0" fontId="16" fillId="0" borderId="0" xfId="0" applyFont="1" applyAlignment="1">
      <alignment vertical="center"/>
    </xf>
    <xf numFmtId="0" fontId="21" fillId="0" borderId="0" xfId="0" applyFont="1" applyAlignment="1">
      <alignment horizontal="left" vertical="center"/>
    </xf>
    <xf numFmtId="0" fontId="22" fillId="0" borderId="0" xfId="0" applyFont="1"/>
    <xf numFmtId="0" fontId="21" fillId="0" borderId="0" xfId="0" applyFont="1"/>
    <xf numFmtId="0" fontId="23" fillId="0" borderId="0" xfId="0" applyFont="1" applyAlignment="1">
      <alignment horizontal="center" vertical="center"/>
    </xf>
    <xf numFmtId="0" fontId="17" fillId="0" borderId="1" xfId="0" applyFont="1" applyBorder="1" applyAlignment="1">
      <alignment horizontal="center" vertical="center"/>
    </xf>
    <xf numFmtId="2" fontId="18" fillId="0" borderId="0" xfId="0" applyNumberFormat="1" applyFont="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0" fontId="24" fillId="0" borderId="0" xfId="0" applyFont="1" applyAlignment="1">
      <alignment horizontal="left" vertical="center"/>
    </xf>
    <xf numFmtId="0" fontId="15" fillId="0" borderId="0" xfId="0" applyFont="1" applyAlignment="1">
      <alignment horizontal="center" vertical="center"/>
    </xf>
    <xf numFmtId="0" fontId="17" fillId="0" borderId="0" xfId="0" applyFont="1" applyAlignment="1">
      <alignment horizontal="left" vertical="center"/>
    </xf>
    <xf numFmtId="0" fontId="20" fillId="0" borderId="0" xfId="0" applyFont="1"/>
    <xf numFmtId="0" fontId="17" fillId="0" borderId="13" xfId="0" applyFont="1" applyBorder="1" applyAlignment="1">
      <alignment horizontal="center" vertical="center"/>
    </xf>
    <xf numFmtId="0" fontId="15" fillId="0" borderId="13" xfId="0" applyFont="1" applyBorder="1" applyAlignment="1">
      <alignment horizontal="center" vertical="center"/>
    </xf>
    <xf numFmtId="0" fontId="19" fillId="0" borderId="0" xfId="0" applyFont="1" applyAlignment="1">
      <alignment horizontal="left" vertical="center"/>
    </xf>
    <xf numFmtId="2" fontId="2" fillId="0" borderId="0" xfId="0" applyNumberFormat="1" applyFont="1"/>
    <xf numFmtId="0" fontId="4" fillId="5" borderId="1" xfId="0" applyFont="1" applyFill="1" applyBorder="1" applyAlignment="1">
      <alignment vertical="center"/>
    </xf>
    <xf numFmtId="164" fontId="4" fillId="5" borderId="1" xfId="1" applyNumberFormat="1" applyFont="1" applyFill="1" applyBorder="1" applyAlignment="1">
      <alignment horizontal="right" vertical="center"/>
    </xf>
    <xf numFmtId="0" fontId="4" fillId="5" borderId="12" xfId="0" applyFont="1" applyFill="1" applyBorder="1" applyAlignment="1">
      <alignment horizontal="right" vertical="center"/>
    </xf>
    <xf numFmtId="0" fontId="4" fillId="5" borderId="12" xfId="0" applyFont="1" applyFill="1" applyBorder="1" applyAlignment="1">
      <alignment vertical="center"/>
    </xf>
    <xf numFmtId="165" fontId="2" fillId="0" borderId="1" xfId="1" applyNumberFormat="1" applyFont="1" applyFill="1" applyBorder="1" applyAlignment="1">
      <alignment horizontal="right"/>
    </xf>
    <xf numFmtId="169" fontId="2" fillId="6" borderId="0" xfId="0" applyNumberFormat="1" applyFont="1" applyFill="1"/>
    <xf numFmtId="9" fontId="2" fillId="6" borderId="0" xfId="0" applyNumberFormat="1" applyFont="1" applyFill="1"/>
    <xf numFmtId="168" fontId="2" fillId="0" borderId="12" xfId="0" applyNumberFormat="1" applyFont="1" applyBorder="1"/>
    <xf numFmtId="0" fontId="2" fillId="0" borderId="0" xfId="0" applyFont="1" applyAlignment="1">
      <alignment horizontal="left" wrapText="1"/>
    </xf>
    <xf numFmtId="0" fontId="7" fillId="0" borderId="0" xfId="0" applyFont="1" applyAlignment="1">
      <alignment horizontal="left" wrapText="1"/>
    </xf>
    <xf numFmtId="0" fontId="7" fillId="0" borderId="0" xfId="0" applyFont="1" applyAlignment="1">
      <alignment horizontal="left"/>
    </xf>
    <xf numFmtId="0" fontId="2" fillId="0" borderId="0" xfId="0" applyFont="1" applyAlignment="1">
      <alignment horizontal="left"/>
    </xf>
    <xf numFmtId="0" fontId="2" fillId="6" borderId="1" xfId="0" applyFont="1" applyFill="1" applyBorder="1" applyAlignment="1">
      <alignment horizontal="center"/>
    </xf>
    <xf numFmtId="0" fontId="5" fillId="0" borderId="6" xfId="0" applyFont="1" applyBorder="1" applyAlignment="1">
      <alignment horizontal="left" vertical="justify"/>
    </xf>
    <xf numFmtId="0" fontId="5" fillId="0" borderId="0" xfId="0" applyFont="1" applyAlignment="1">
      <alignment horizontal="left" vertical="justify"/>
    </xf>
    <xf numFmtId="0" fontId="5" fillId="0" borderId="0" xfId="0" applyFont="1" applyAlignment="1">
      <alignment horizontal="left" vertical="center"/>
    </xf>
    <xf numFmtId="0" fontId="5" fillId="0" borderId="0" xfId="0" applyFont="1" applyAlignment="1">
      <alignment horizontal="left" vertical="center" wrapText="1"/>
    </xf>
    <xf numFmtId="0" fontId="4" fillId="5" borderId="1" xfId="0" applyFont="1" applyFill="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center"/>
    </xf>
    <xf numFmtId="0" fontId="15" fillId="0" borderId="0" xfId="0" applyFont="1" applyAlignment="1">
      <alignment horizontal="center"/>
    </xf>
    <xf numFmtId="0" fontId="18" fillId="0" borderId="0" xfId="0" applyFont="1" applyAlignment="1">
      <alignment horizontal="center" vertical="center"/>
    </xf>
    <xf numFmtId="0" fontId="18" fillId="3" borderId="0" xfId="0" applyFont="1" applyFill="1" applyAlignment="1">
      <alignment horizontal="left" vertical="center"/>
    </xf>
    <xf numFmtId="0" fontId="17" fillId="0" borderId="12" xfId="0" applyFont="1" applyBorder="1" applyAlignment="1">
      <alignment horizontal="center" vertical="center"/>
    </xf>
    <xf numFmtId="0" fontId="17" fillId="0" borderId="14" xfId="0" applyFont="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3"/>
  <sheetViews>
    <sheetView tabSelected="1" topLeftCell="A10" zoomScale="120" zoomScaleNormal="120" workbookViewId="0">
      <selection activeCell="F27" sqref="F27"/>
    </sheetView>
  </sheetViews>
  <sheetFormatPr defaultColWidth="8.86328125" defaultRowHeight="13.9" x14ac:dyDescent="0.4"/>
  <cols>
    <col min="1" max="1" width="8.86328125" style="1"/>
    <col min="2" max="2" width="24.3984375" style="1" customWidth="1"/>
    <col min="3" max="3" width="21.265625" style="1" customWidth="1"/>
    <col min="4" max="4" width="28.73046875" style="1" customWidth="1"/>
    <col min="5" max="7" width="16" style="1" bestFit="1" customWidth="1"/>
    <col min="8" max="16384" width="8.86328125" style="1"/>
  </cols>
  <sheetData>
    <row r="1" spans="1:7" ht="15.4" x14ac:dyDescent="0.45">
      <c r="A1" s="89" t="s">
        <v>65</v>
      </c>
      <c r="B1" s="89"/>
      <c r="C1" s="49"/>
      <c r="D1" s="48"/>
      <c r="E1" s="48"/>
      <c r="F1" s="48"/>
      <c r="G1" s="48"/>
    </row>
    <row r="2" spans="1:7" ht="15.4" x14ac:dyDescent="0.45">
      <c r="A2" s="89" t="s">
        <v>66</v>
      </c>
      <c r="B2" s="89"/>
      <c r="C2" s="49"/>
      <c r="D2" s="90" t="s">
        <v>67</v>
      </c>
      <c r="E2" s="90"/>
      <c r="F2" s="90"/>
      <c r="G2" s="48"/>
    </row>
    <row r="3" spans="1:7" ht="15.4" x14ac:dyDescent="0.45">
      <c r="A3" s="89" t="s">
        <v>68</v>
      </c>
      <c r="B3" s="89"/>
      <c r="C3" s="89"/>
      <c r="D3" s="91" t="s">
        <v>69</v>
      </c>
      <c r="E3" s="91"/>
      <c r="F3" s="91"/>
      <c r="G3" s="48"/>
    </row>
    <row r="4" spans="1:7" ht="15.4" x14ac:dyDescent="0.45">
      <c r="A4" s="89" t="s">
        <v>81</v>
      </c>
      <c r="B4" s="89"/>
      <c r="C4" s="48"/>
      <c r="D4" s="51" t="s">
        <v>82</v>
      </c>
      <c r="E4" s="90" t="s">
        <v>83</v>
      </c>
      <c r="F4" s="90"/>
      <c r="G4" s="48"/>
    </row>
    <row r="5" spans="1:7" ht="15.4" x14ac:dyDescent="0.45">
      <c r="A5" s="52" t="s">
        <v>70</v>
      </c>
      <c r="B5" s="53"/>
      <c r="C5" s="48"/>
      <c r="D5" s="48"/>
      <c r="E5" s="48"/>
      <c r="F5" s="48"/>
      <c r="G5" s="48"/>
    </row>
    <row r="6" spans="1:7" ht="15.4" x14ac:dyDescent="0.45">
      <c r="A6" s="54" t="s">
        <v>71</v>
      </c>
      <c r="B6" s="53"/>
      <c r="C6" s="48"/>
      <c r="D6" s="66"/>
      <c r="E6" s="66"/>
      <c r="F6" s="48"/>
      <c r="G6" s="48"/>
    </row>
    <row r="7" spans="1:7" ht="15.4" x14ac:dyDescent="0.45">
      <c r="A7" s="55"/>
      <c r="B7" s="56"/>
      <c r="C7" s="57" t="s">
        <v>72</v>
      </c>
      <c r="D7" s="56"/>
      <c r="E7" s="56"/>
      <c r="F7" s="56"/>
      <c r="G7" s="56"/>
    </row>
    <row r="8" spans="1:7" ht="15.4" x14ac:dyDescent="0.45">
      <c r="A8" s="58" t="s">
        <v>73</v>
      </c>
      <c r="B8" s="59" t="s">
        <v>74</v>
      </c>
      <c r="C8" s="59" t="s">
        <v>75</v>
      </c>
      <c r="D8" s="67" t="s">
        <v>76</v>
      </c>
      <c r="E8" s="94" t="s">
        <v>85</v>
      </c>
      <c r="F8" s="48"/>
      <c r="G8" s="48"/>
    </row>
    <row r="9" spans="1:7" ht="15.4" x14ac:dyDescent="0.45">
      <c r="A9" s="60">
        <f>A75+A16+A51</f>
        <v>10.000000000000004</v>
      </c>
      <c r="B9" s="61"/>
      <c r="C9" s="62"/>
      <c r="D9" s="68"/>
      <c r="E9" s="95"/>
      <c r="F9" s="48"/>
      <c r="G9" s="48"/>
    </row>
    <row r="10" spans="1:7" ht="15" x14ac:dyDescent="0.4">
      <c r="A10" s="92" t="s">
        <v>77</v>
      </c>
      <c r="B10" s="93" t="s">
        <v>78</v>
      </c>
      <c r="C10" s="93"/>
      <c r="D10" s="93"/>
      <c r="E10" s="93"/>
      <c r="F10" s="93"/>
      <c r="G10" s="93"/>
    </row>
    <row r="11" spans="1:7" ht="15.4" x14ac:dyDescent="0.45">
      <c r="A11" s="92"/>
      <c r="B11" s="63" t="s">
        <v>79</v>
      </c>
      <c r="C11" s="64"/>
      <c r="D11" s="64"/>
      <c r="E11" s="64"/>
      <c r="F11" s="48"/>
      <c r="G11" s="48"/>
    </row>
    <row r="12" spans="1:7" ht="15.4" x14ac:dyDescent="0.45">
      <c r="A12" s="92"/>
      <c r="B12" s="65" t="s">
        <v>80</v>
      </c>
      <c r="C12" s="64"/>
      <c r="D12" s="64"/>
      <c r="E12" s="64"/>
      <c r="F12" s="48"/>
      <c r="G12" s="48"/>
    </row>
    <row r="13" spans="1:7" ht="15.4" x14ac:dyDescent="0.45">
      <c r="A13" s="92"/>
      <c r="B13" s="69" t="s">
        <v>84</v>
      </c>
      <c r="C13" s="64"/>
      <c r="D13" s="64"/>
      <c r="E13" s="64"/>
      <c r="F13" s="48"/>
      <c r="G13" s="48"/>
    </row>
    <row r="14" spans="1:7" x14ac:dyDescent="0.4">
      <c r="A14" s="4" t="s">
        <v>3</v>
      </c>
    </row>
    <row r="15" spans="1:7" x14ac:dyDescent="0.4">
      <c r="A15" s="70"/>
    </row>
    <row r="16" spans="1:7" x14ac:dyDescent="0.4">
      <c r="A16" s="5">
        <f>SUM(A27:A48)</f>
        <v>2.4000000000000004</v>
      </c>
      <c r="B16" s="4" t="s">
        <v>0</v>
      </c>
    </row>
    <row r="17" spans="1:7" ht="15" customHeight="1" x14ac:dyDescent="0.4">
      <c r="B17" s="79" t="s">
        <v>63</v>
      </c>
      <c r="C17" s="79"/>
      <c r="D17" s="79"/>
      <c r="E17" s="79"/>
      <c r="F17" s="79"/>
      <c r="G17" s="79"/>
    </row>
    <row r="18" spans="1:7" ht="15" customHeight="1" x14ac:dyDescent="0.4">
      <c r="B18" s="79"/>
      <c r="C18" s="79"/>
      <c r="D18" s="79"/>
      <c r="E18" s="79"/>
      <c r="F18" s="79"/>
      <c r="G18" s="79"/>
    </row>
    <row r="19" spans="1:7" x14ac:dyDescent="0.4">
      <c r="B19" s="79"/>
      <c r="C19" s="79"/>
      <c r="D19" s="79"/>
      <c r="E19" s="79"/>
      <c r="F19" s="79"/>
      <c r="G19" s="79"/>
    </row>
    <row r="20" spans="1:7" x14ac:dyDescent="0.4">
      <c r="B20" s="82" t="s">
        <v>18</v>
      </c>
      <c r="C20" s="82"/>
      <c r="D20" s="82"/>
      <c r="E20" s="82"/>
      <c r="F20" s="82"/>
      <c r="G20" s="82"/>
    </row>
    <row r="21" spans="1:7" x14ac:dyDescent="0.4">
      <c r="B21" s="1" t="s">
        <v>19</v>
      </c>
    </row>
    <row r="22" spans="1:7" x14ac:dyDescent="0.4">
      <c r="B22" s="79" t="s">
        <v>20</v>
      </c>
      <c r="C22" s="79"/>
      <c r="D22" s="79"/>
      <c r="E22" s="79"/>
      <c r="F22" s="79"/>
      <c r="G22" s="79"/>
    </row>
    <row r="23" spans="1:7" x14ac:dyDescent="0.4">
      <c r="B23" s="79"/>
      <c r="C23" s="79"/>
      <c r="D23" s="79"/>
      <c r="E23" s="79"/>
      <c r="F23" s="79"/>
      <c r="G23" s="79"/>
    </row>
    <row r="24" spans="1:7" x14ac:dyDescent="0.4">
      <c r="B24" s="13"/>
      <c r="C24" s="13"/>
      <c r="D24" s="13"/>
      <c r="E24" s="13"/>
      <c r="F24" s="13"/>
      <c r="G24" s="13"/>
    </row>
    <row r="25" spans="1:7" x14ac:dyDescent="0.4">
      <c r="B25" s="81" t="s">
        <v>17</v>
      </c>
      <c r="C25" s="81"/>
      <c r="D25" s="13"/>
      <c r="E25" s="13"/>
      <c r="F25" s="13"/>
      <c r="G25" s="13"/>
    </row>
    <row r="26" spans="1:7" x14ac:dyDescent="0.4">
      <c r="B26" s="13" t="str">
        <f>B35</f>
        <v>Chỉ tiêu</v>
      </c>
      <c r="C26" s="13" t="str">
        <f t="shared" ref="C26:D26" si="0">C35</f>
        <v>Giá trị</v>
      </c>
      <c r="D26" s="13" t="str">
        <f t="shared" si="0"/>
        <v>đơn vị</v>
      </c>
      <c r="E26" s="13"/>
      <c r="F26" s="13"/>
      <c r="G26" s="13"/>
    </row>
    <row r="27" spans="1:7" x14ac:dyDescent="0.4">
      <c r="A27" s="1">
        <v>0.3</v>
      </c>
      <c r="B27" s="21"/>
      <c r="C27" s="21"/>
      <c r="D27" s="21"/>
      <c r="E27" s="13"/>
      <c r="F27" s="13"/>
      <c r="G27" s="13"/>
    </row>
    <row r="28" spans="1:7" x14ac:dyDescent="0.4">
      <c r="B28" s="21"/>
      <c r="C28" s="22"/>
      <c r="D28" s="21"/>
      <c r="E28" s="13"/>
      <c r="F28" s="13"/>
      <c r="G28" s="13"/>
    </row>
    <row r="29" spans="1:7" x14ac:dyDescent="0.4">
      <c r="B29" s="21"/>
      <c r="C29" s="21"/>
      <c r="D29" s="21"/>
      <c r="E29" s="13"/>
      <c r="F29" s="13"/>
      <c r="G29" s="13"/>
    </row>
    <row r="30" spans="1:7" x14ac:dyDescent="0.4">
      <c r="B30" s="21"/>
      <c r="C30" s="21"/>
      <c r="D30" s="21"/>
      <c r="E30" s="13"/>
      <c r="F30" s="13"/>
      <c r="G30" s="13"/>
    </row>
    <row r="31" spans="1:7" x14ac:dyDescent="0.4">
      <c r="A31" s="1">
        <v>0.5</v>
      </c>
      <c r="B31" s="21"/>
      <c r="C31" s="23"/>
      <c r="D31" s="21"/>
      <c r="E31" s="13"/>
      <c r="F31" s="13"/>
      <c r="G31" s="13"/>
    </row>
    <row r="32" spans="1:7" x14ac:dyDescent="0.4">
      <c r="B32" s="21"/>
      <c r="C32" s="23"/>
      <c r="D32" s="21"/>
      <c r="E32" s="13"/>
      <c r="F32" s="13"/>
      <c r="G32" s="13"/>
    </row>
    <row r="33" spans="1:7" x14ac:dyDescent="0.4">
      <c r="B33" s="21"/>
      <c r="C33" s="23"/>
      <c r="D33" s="21"/>
      <c r="E33" s="13"/>
      <c r="F33" s="13"/>
      <c r="G33" s="13"/>
    </row>
    <row r="34" spans="1:7" x14ac:dyDescent="0.4">
      <c r="B34" s="80" t="s">
        <v>21</v>
      </c>
      <c r="C34" s="80"/>
      <c r="D34" s="13"/>
      <c r="E34" s="13"/>
      <c r="F34" s="13"/>
      <c r="G34" s="13"/>
    </row>
    <row r="35" spans="1:7" x14ac:dyDescent="0.4">
      <c r="B35" s="1" t="s">
        <v>1</v>
      </c>
      <c r="C35" s="1" t="s">
        <v>2</v>
      </c>
      <c r="D35" s="1" t="s">
        <v>4</v>
      </c>
    </row>
    <row r="36" spans="1:7" x14ac:dyDescent="0.4">
      <c r="A36" s="1">
        <v>0.3</v>
      </c>
      <c r="B36" s="2"/>
      <c r="C36" s="17"/>
      <c r="D36" s="2"/>
    </row>
    <row r="37" spans="1:7" x14ac:dyDescent="0.4">
      <c r="B37" s="2"/>
      <c r="C37" s="17"/>
      <c r="D37" s="2"/>
    </row>
    <row r="38" spans="1:7" x14ac:dyDescent="0.4">
      <c r="B38" s="2"/>
      <c r="C38" s="15"/>
      <c r="D38" s="2"/>
    </row>
    <row r="39" spans="1:7" x14ac:dyDescent="0.4">
      <c r="B39" s="2"/>
      <c r="C39" s="6"/>
      <c r="D39" s="2"/>
    </row>
    <row r="40" spans="1:7" x14ac:dyDescent="0.4">
      <c r="B40" s="2"/>
      <c r="C40" s="16"/>
      <c r="D40" s="2"/>
    </row>
    <row r="41" spans="1:7" x14ac:dyDescent="0.4">
      <c r="A41" s="1">
        <v>0.5</v>
      </c>
      <c r="B41" s="2"/>
      <c r="C41" s="20"/>
      <c r="D41" s="2"/>
    </row>
    <row r="42" spans="1:7" x14ac:dyDescent="0.4">
      <c r="C42" s="19"/>
    </row>
    <row r="43" spans="1:7" x14ac:dyDescent="0.4">
      <c r="B43" s="24" t="s">
        <v>22</v>
      </c>
    </row>
    <row r="44" spans="1:7" x14ac:dyDescent="0.4">
      <c r="B44" s="1" t="str">
        <f>B35</f>
        <v>Chỉ tiêu</v>
      </c>
      <c r="C44" s="1" t="str">
        <f t="shared" ref="C44:D44" si="1">C35</f>
        <v>Giá trị</v>
      </c>
      <c r="D44" s="1" t="str">
        <f t="shared" si="1"/>
        <v>đơn vị</v>
      </c>
    </row>
    <row r="45" spans="1:7" x14ac:dyDescent="0.4">
      <c r="A45" s="1">
        <v>0.3</v>
      </c>
      <c r="B45" s="2"/>
      <c r="C45" s="17"/>
      <c r="D45" s="2"/>
    </row>
    <row r="46" spans="1:7" x14ac:dyDescent="0.4">
      <c r="B46" s="2"/>
      <c r="C46" s="17"/>
      <c r="D46" s="2"/>
    </row>
    <row r="47" spans="1:7" x14ac:dyDescent="0.4">
      <c r="B47" s="2"/>
      <c r="C47" s="3"/>
      <c r="D47" s="2"/>
    </row>
    <row r="48" spans="1:7" x14ac:dyDescent="0.4">
      <c r="A48" s="1">
        <v>0.5</v>
      </c>
      <c r="B48" s="2"/>
      <c r="C48" s="10"/>
      <c r="D48" s="2"/>
    </row>
    <row r="51" spans="1:7" x14ac:dyDescent="0.4">
      <c r="A51" s="5">
        <f>SUM(A70:A73)</f>
        <v>1.3</v>
      </c>
      <c r="B51" s="4" t="s">
        <v>5</v>
      </c>
    </row>
    <row r="52" spans="1:7" ht="14.25" thickBot="1" x14ac:dyDescent="0.45">
      <c r="B52" s="4"/>
    </row>
    <row r="53" spans="1:7" ht="16.899999999999999" thickBot="1" x14ac:dyDescent="0.45">
      <c r="B53" s="25" t="s">
        <v>25</v>
      </c>
      <c r="C53" s="26" t="s">
        <v>24</v>
      </c>
      <c r="D53" s="26" t="s">
        <v>26</v>
      </c>
    </row>
    <row r="54" spans="1:7" ht="16.899999999999999" thickBot="1" x14ac:dyDescent="0.45">
      <c r="B54" s="30">
        <v>2500</v>
      </c>
      <c r="C54" s="27">
        <v>29</v>
      </c>
      <c r="D54" s="27">
        <v>4</v>
      </c>
    </row>
    <row r="55" spans="1:7" ht="16.899999999999999" thickBot="1" x14ac:dyDescent="0.45">
      <c r="B55" s="30">
        <v>2200</v>
      </c>
      <c r="C55" s="27">
        <v>32</v>
      </c>
      <c r="D55" s="27">
        <v>3</v>
      </c>
    </row>
    <row r="56" spans="1:7" ht="16.899999999999999" thickBot="1" x14ac:dyDescent="0.45">
      <c r="B56" s="30">
        <v>2100</v>
      </c>
      <c r="C56" s="27">
        <v>33</v>
      </c>
      <c r="D56" s="27">
        <v>2</v>
      </c>
    </row>
    <row r="57" spans="1:7" ht="16.899999999999999" thickBot="1" x14ac:dyDescent="0.45">
      <c r="B57" s="30">
        <v>2000</v>
      </c>
      <c r="C57" s="27">
        <v>35</v>
      </c>
      <c r="D57" s="27">
        <v>2</v>
      </c>
    </row>
    <row r="58" spans="1:7" ht="16.899999999999999" thickBot="1" x14ac:dyDescent="0.45">
      <c r="B58" s="30">
        <v>2700</v>
      </c>
      <c r="C58" s="27">
        <v>28</v>
      </c>
      <c r="D58" s="27">
        <v>4</v>
      </c>
    </row>
    <row r="59" spans="1:7" ht="16.899999999999999" thickBot="1" x14ac:dyDescent="0.45">
      <c r="B59" s="30">
        <v>3000</v>
      </c>
      <c r="C59" s="27">
        <v>25</v>
      </c>
      <c r="D59" s="27">
        <v>6</v>
      </c>
    </row>
    <row r="60" spans="1:7" ht="16.899999999999999" thickBot="1" x14ac:dyDescent="0.45">
      <c r="B60" s="29" t="s">
        <v>23</v>
      </c>
      <c r="C60" s="28">
        <v>20</v>
      </c>
      <c r="D60" s="28">
        <v>6</v>
      </c>
    </row>
    <row r="61" spans="1:7" ht="15.4" x14ac:dyDescent="0.4">
      <c r="B61" s="7"/>
      <c r="C61" s="8"/>
      <c r="D61" s="7"/>
    </row>
    <row r="62" spans="1:7" ht="16.5" customHeight="1" x14ac:dyDescent="0.4">
      <c r="B62" s="87" t="s">
        <v>27</v>
      </c>
      <c r="C62" s="87"/>
      <c r="D62" s="87"/>
      <c r="E62" s="87"/>
      <c r="F62" s="87"/>
      <c r="G62" s="87"/>
    </row>
    <row r="63" spans="1:7" ht="16.5" customHeight="1" x14ac:dyDescent="0.4">
      <c r="B63" s="87"/>
      <c r="C63" s="87"/>
      <c r="D63" s="87"/>
      <c r="E63" s="87"/>
      <c r="F63" s="87"/>
      <c r="G63" s="87"/>
    </row>
    <row r="64" spans="1:7" ht="16.5" x14ac:dyDescent="0.4">
      <c r="B64" s="86" t="s">
        <v>86</v>
      </c>
      <c r="C64" s="86"/>
      <c r="D64" s="86"/>
      <c r="E64" s="86"/>
      <c r="F64" s="86"/>
      <c r="G64" s="86"/>
    </row>
    <row r="65" spans="1:7" ht="16.5" x14ac:dyDescent="0.4">
      <c r="B65" s="9"/>
      <c r="C65" s="9"/>
      <c r="D65" s="9"/>
      <c r="E65" s="9"/>
      <c r="F65" s="9"/>
      <c r="G65" s="9"/>
    </row>
    <row r="66" spans="1:7" ht="15.4" x14ac:dyDescent="0.4">
      <c r="B66" s="7" t="s">
        <v>15</v>
      </c>
      <c r="C66" s="8"/>
      <c r="D66" s="7"/>
    </row>
    <row r="67" spans="1:7" ht="15.4" x14ac:dyDescent="0.4">
      <c r="B67" s="46" t="s">
        <v>28</v>
      </c>
      <c r="C67" s="8"/>
      <c r="D67" s="7"/>
    </row>
    <row r="68" spans="1:7" ht="15.4" x14ac:dyDescent="0.4">
      <c r="B68" s="7" t="s">
        <v>29</v>
      </c>
      <c r="C68" s="8"/>
      <c r="D68" s="7"/>
    </row>
    <row r="69" spans="1:7" ht="15.4" x14ac:dyDescent="0.4">
      <c r="B69" s="11" t="s">
        <v>11</v>
      </c>
      <c r="C69" s="12" t="s">
        <v>12</v>
      </c>
      <c r="D69" s="11" t="s">
        <v>13</v>
      </c>
    </row>
    <row r="70" spans="1:7" ht="15.4" x14ac:dyDescent="0.4">
      <c r="A70" s="1">
        <v>0.4</v>
      </c>
      <c r="B70" s="71"/>
      <c r="C70" s="73"/>
      <c r="D70" s="74"/>
    </row>
    <row r="71" spans="1:7" ht="15.4" x14ac:dyDescent="0.4">
      <c r="A71" s="1">
        <v>0.4</v>
      </c>
      <c r="B71" s="7" t="s">
        <v>87</v>
      </c>
      <c r="C71" s="88"/>
      <c r="D71" s="88"/>
      <c r="E71" s="88"/>
    </row>
    <row r="72" spans="1:7" ht="15.4" x14ac:dyDescent="0.4">
      <c r="B72" s="46" t="s">
        <v>16</v>
      </c>
      <c r="C72" s="8"/>
      <c r="D72" s="7"/>
    </row>
    <row r="73" spans="1:7" ht="15.4" x14ac:dyDescent="0.4">
      <c r="A73" s="1">
        <v>0.5</v>
      </c>
      <c r="B73" s="7" t="s">
        <v>30</v>
      </c>
      <c r="C73" s="72"/>
      <c r="D73" s="7" t="s">
        <v>31</v>
      </c>
    </row>
    <row r="74" spans="1:7" ht="15.4" x14ac:dyDescent="0.4">
      <c r="B74" s="7"/>
      <c r="C74" s="8"/>
      <c r="D74" s="7"/>
    </row>
    <row r="75" spans="1:7" ht="15" customHeight="1" x14ac:dyDescent="0.4">
      <c r="A75" s="5">
        <f>SUM(A93:A153)</f>
        <v>6.3000000000000025</v>
      </c>
      <c r="B75" s="84" t="s">
        <v>88</v>
      </c>
      <c r="C75" s="84"/>
      <c r="D75" s="84"/>
      <c r="E75" s="84"/>
      <c r="F75" s="84"/>
    </row>
    <row r="76" spans="1:7" ht="15" customHeight="1" x14ac:dyDescent="0.4">
      <c r="B76" s="85"/>
      <c r="C76" s="85"/>
      <c r="D76" s="85"/>
      <c r="E76" s="85"/>
      <c r="F76" s="85"/>
    </row>
    <row r="77" spans="1:7" ht="15" customHeight="1" x14ac:dyDescent="0.4">
      <c r="B77" s="85"/>
      <c r="C77" s="85"/>
      <c r="D77" s="85"/>
      <c r="E77" s="85"/>
      <c r="F77" s="85"/>
    </row>
    <row r="78" spans="1:7" ht="15" customHeight="1" x14ac:dyDescent="0.4">
      <c r="B78" s="85"/>
      <c r="C78" s="85"/>
      <c r="D78" s="85"/>
      <c r="E78" s="85"/>
      <c r="F78" s="85"/>
    </row>
    <row r="79" spans="1:7" ht="15" customHeight="1" x14ac:dyDescent="0.4">
      <c r="B79" s="85"/>
      <c r="C79" s="85"/>
      <c r="D79" s="85"/>
      <c r="E79" s="85"/>
      <c r="F79" s="85"/>
    </row>
    <row r="80" spans="1:7" ht="15" customHeight="1" x14ac:dyDescent="0.4">
      <c r="B80" s="85"/>
      <c r="C80" s="85"/>
      <c r="D80" s="85"/>
      <c r="E80" s="85"/>
      <c r="F80" s="85"/>
    </row>
    <row r="81" spans="1:6" ht="16.5" customHeight="1" x14ac:dyDescent="0.4">
      <c r="B81" s="85"/>
      <c r="C81" s="85"/>
      <c r="D81" s="85"/>
      <c r="E81" s="85"/>
      <c r="F81" s="85"/>
    </row>
    <row r="82" spans="1:6" ht="16.5" customHeight="1" x14ac:dyDescent="0.4">
      <c r="B82" s="85"/>
      <c r="C82" s="85"/>
      <c r="D82" s="85"/>
      <c r="E82" s="85"/>
      <c r="F82" s="85"/>
    </row>
    <row r="83" spans="1:6" ht="16.5" customHeight="1" x14ac:dyDescent="0.4">
      <c r="B83" s="85"/>
      <c r="C83" s="85"/>
      <c r="D83" s="85"/>
      <c r="E83" s="85"/>
      <c r="F83" s="85"/>
    </row>
    <row r="84" spans="1:6" ht="16.5" customHeight="1" x14ac:dyDescent="0.4">
      <c r="B84" s="50" t="s">
        <v>92</v>
      </c>
      <c r="C84" s="50"/>
      <c r="D84" s="50"/>
      <c r="E84" s="50"/>
      <c r="F84" s="50"/>
    </row>
    <row r="85" spans="1:6" ht="16.5" customHeight="1" x14ac:dyDescent="0.4">
      <c r="B85" s="50" t="s">
        <v>93</v>
      </c>
      <c r="C85" s="50"/>
      <c r="D85" s="50"/>
      <c r="E85" s="50"/>
      <c r="F85" s="50"/>
    </row>
    <row r="86" spans="1:6" ht="16.5" customHeight="1" x14ac:dyDescent="0.4">
      <c r="B86" s="85" t="s">
        <v>32</v>
      </c>
      <c r="C86" s="85"/>
      <c r="D86" s="85"/>
      <c r="E86" s="31"/>
      <c r="F86" s="31"/>
    </row>
    <row r="87" spans="1:6" ht="16.5" customHeight="1" x14ac:dyDescent="0.4">
      <c r="B87" s="85" t="s">
        <v>33</v>
      </c>
      <c r="C87" s="85"/>
      <c r="D87" s="85"/>
      <c r="E87" s="31"/>
      <c r="F87" s="31"/>
    </row>
    <row r="88" spans="1:6" ht="16.5" customHeight="1" x14ac:dyDescent="0.4">
      <c r="B88" s="85" t="s">
        <v>34</v>
      </c>
      <c r="C88" s="85"/>
      <c r="D88" s="85"/>
      <c r="E88" s="31"/>
      <c r="F88" s="31"/>
    </row>
    <row r="89" spans="1:6" ht="16.5" customHeight="1" x14ac:dyDescent="0.4">
      <c r="B89" s="85" t="s">
        <v>59</v>
      </c>
      <c r="C89" s="85"/>
      <c r="D89" s="85"/>
      <c r="E89" s="85"/>
      <c r="F89" s="85"/>
    </row>
    <row r="90" spans="1:6" ht="16.5" x14ac:dyDescent="0.45">
      <c r="B90" s="44" t="s">
        <v>62</v>
      </c>
      <c r="C90" s="43"/>
    </row>
    <row r="91" spans="1:6" ht="19.5" customHeight="1" x14ac:dyDescent="0.45">
      <c r="B91" s="44"/>
      <c r="C91" s="43"/>
    </row>
    <row r="92" spans="1:6" ht="16.5" x14ac:dyDescent="0.45">
      <c r="B92" s="32" t="s">
        <v>64</v>
      </c>
      <c r="C92" s="43"/>
    </row>
    <row r="93" spans="1:6" x14ac:dyDescent="0.4">
      <c r="A93" s="1">
        <v>1</v>
      </c>
      <c r="B93" s="4" t="s">
        <v>35</v>
      </c>
    </row>
    <row r="94" spans="1:6" x14ac:dyDescent="0.4">
      <c r="B94" s="4" t="s">
        <v>89</v>
      </c>
      <c r="C94" s="1" t="s">
        <v>90</v>
      </c>
      <c r="D94" s="1" t="s">
        <v>91</v>
      </c>
    </row>
    <row r="95" spans="1:6" x14ac:dyDescent="0.4">
      <c r="B95" s="2"/>
      <c r="C95" s="75"/>
      <c r="D95" s="2"/>
    </row>
    <row r="96" spans="1:6" x14ac:dyDescent="0.4">
      <c r="B96" s="2"/>
      <c r="C96" s="2"/>
      <c r="D96" s="2"/>
    </row>
    <row r="97" spans="2:4" x14ac:dyDescent="0.4">
      <c r="B97" s="2"/>
      <c r="C97" s="2"/>
      <c r="D97" s="2"/>
    </row>
    <row r="98" spans="2:4" x14ac:dyDescent="0.4">
      <c r="B98" s="2"/>
      <c r="C98" s="3"/>
      <c r="D98" s="2"/>
    </row>
    <row r="99" spans="2:4" x14ac:dyDescent="0.4">
      <c r="B99" s="2"/>
      <c r="C99" s="2"/>
      <c r="D99" s="2"/>
    </row>
    <row r="100" spans="2:4" x14ac:dyDescent="0.4">
      <c r="B100" s="2"/>
      <c r="C100" s="3"/>
      <c r="D100" s="2"/>
    </row>
    <row r="101" spans="2:4" x14ac:dyDescent="0.4">
      <c r="B101" s="2"/>
      <c r="C101" s="16"/>
      <c r="D101" s="2"/>
    </row>
    <row r="102" spans="2:4" x14ac:dyDescent="0.4">
      <c r="B102" s="2"/>
      <c r="C102" s="3"/>
      <c r="D102" s="2"/>
    </row>
    <row r="103" spans="2:4" x14ac:dyDescent="0.4">
      <c r="B103" s="2"/>
      <c r="C103" s="18"/>
      <c r="D103" s="2"/>
    </row>
    <row r="104" spans="2:4" x14ac:dyDescent="0.4">
      <c r="B104" s="2"/>
      <c r="C104" s="3"/>
      <c r="D104" s="2"/>
    </row>
    <row r="105" spans="2:4" x14ac:dyDescent="0.4">
      <c r="B105" s="2"/>
      <c r="C105" s="3"/>
      <c r="D105" s="2"/>
    </row>
    <row r="106" spans="2:4" x14ac:dyDescent="0.4">
      <c r="B106" s="2"/>
      <c r="C106" s="3"/>
      <c r="D106" s="2"/>
    </row>
    <row r="107" spans="2:4" x14ac:dyDescent="0.4">
      <c r="B107" s="2"/>
      <c r="C107" s="2"/>
      <c r="D107" s="2"/>
    </row>
    <row r="108" spans="2:4" x14ac:dyDescent="0.4">
      <c r="B108" s="2"/>
      <c r="C108" s="2"/>
      <c r="D108" s="2"/>
    </row>
    <row r="109" spans="2:4" x14ac:dyDescent="0.4">
      <c r="B109" s="2"/>
      <c r="C109" s="2"/>
      <c r="D109" s="2"/>
    </row>
    <row r="110" spans="2:4" x14ac:dyDescent="0.4">
      <c r="B110" s="2"/>
      <c r="C110" s="2"/>
      <c r="D110" s="2"/>
    </row>
    <row r="111" spans="2:4" x14ac:dyDescent="0.4">
      <c r="B111" s="2"/>
      <c r="C111" s="2"/>
      <c r="D111" s="2"/>
    </row>
    <row r="113" spans="1:8" ht="14.25" thickBot="1" x14ac:dyDescent="0.45">
      <c r="B113" s="4" t="s">
        <v>36</v>
      </c>
    </row>
    <row r="114" spans="1:8" x14ac:dyDescent="0.4">
      <c r="B114" s="33" t="s">
        <v>8</v>
      </c>
      <c r="C114" s="34">
        <v>0</v>
      </c>
      <c r="D114" s="34">
        <v>1</v>
      </c>
      <c r="E114" s="34">
        <v>2</v>
      </c>
      <c r="F114" s="34">
        <v>3</v>
      </c>
      <c r="G114" s="34">
        <v>4</v>
      </c>
      <c r="H114" s="14"/>
    </row>
    <row r="115" spans="1:8" x14ac:dyDescent="0.4">
      <c r="A115" s="1">
        <v>0.1</v>
      </c>
      <c r="B115" s="35" t="s">
        <v>37</v>
      </c>
      <c r="C115" s="2"/>
      <c r="D115" s="36"/>
      <c r="E115" s="36"/>
      <c r="F115" s="36"/>
      <c r="G115" s="36"/>
    </row>
    <row r="116" spans="1:8" x14ac:dyDescent="0.4">
      <c r="A116" s="1">
        <v>0.3</v>
      </c>
      <c r="B116" s="35" t="s">
        <v>94</v>
      </c>
      <c r="C116" s="2"/>
      <c r="D116" s="36"/>
      <c r="E116" s="36"/>
      <c r="F116" s="36"/>
      <c r="G116" s="36"/>
    </row>
    <row r="117" spans="1:8" x14ac:dyDescent="0.4">
      <c r="A117" s="1">
        <v>0.1</v>
      </c>
      <c r="B117" s="35" t="s">
        <v>38</v>
      </c>
      <c r="C117" s="2"/>
      <c r="D117" s="36"/>
      <c r="E117" s="36"/>
      <c r="F117" s="36"/>
      <c r="G117" s="36"/>
    </row>
    <row r="118" spans="1:8" ht="14.25" thickBot="1" x14ac:dyDescent="0.45">
      <c r="A118" s="1">
        <v>0.1</v>
      </c>
      <c r="B118" s="37" t="s">
        <v>60</v>
      </c>
      <c r="C118" s="38"/>
      <c r="D118" s="38"/>
      <c r="E118" s="38"/>
      <c r="F118" s="38"/>
      <c r="G118" s="38"/>
    </row>
    <row r="121" spans="1:8" ht="14.25" thickBot="1" x14ac:dyDescent="0.45">
      <c r="B121" s="4" t="s">
        <v>39</v>
      </c>
    </row>
    <row r="122" spans="1:8" x14ac:dyDescent="0.4">
      <c r="B122" s="33" t="s">
        <v>8</v>
      </c>
      <c r="C122" s="34">
        <v>0</v>
      </c>
      <c r="D122" s="34">
        <v>1</v>
      </c>
      <c r="E122" s="34">
        <v>2</v>
      </c>
      <c r="F122" s="34">
        <v>3</v>
      </c>
    </row>
    <row r="123" spans="1:8" x14ac:dyDescent="0.4">
      <c r="A123" s="1">
        <v>0.1</v>
      </c>
      <c r="B123" s="35" t="s">
        <v>40</v>
      </c>
      <c r="C123" s="2"/>
      <c r="D123" s="36"/>
      <c r="E123" s="36"/>
      <c r="F123" s="36"/>
    </row>
    <row r="124" spans="1:8" x14ac:dyDescent="0.4">
      <c r="A124" s="1">
        <v>0.1</v>
      </c>
      <c r="B124" s="35" t="s">
        <v>41</v>
      </c>
      <c r="C124" s="2"/>
      <c r="D124" s="10"/>
      <c r="E124" s="10"/>
      <c r="F124" s="10"/>
    </row>
    <row r="125" spans="1:8" x14ac:dyDescent="0.4">
      <c r="A125" s="1">
        <v>0.2</v>
      </c>
      <c r="B125" s="35" t="s">
        <v>42</v>
      </c>
      <c r="C125" s="2"/>
      <c r="D125" s="10"/>
      <c r="E125" s="10"/>
      <c r="F125" s="10"/>
    </row>
    <row r="126" spans="1:8" x14ac:dyDescent="0.4">
      <c r="A126" s="1">
        <v>0.2</v>
      </c>
      <c r="B126" s="35" t="s">
        <v>43</v>
      </c>
      <c r="C126" s="2"/>
      <c r="D126" s="10"/>
      <c r="E126" s="10"/>
      <c r="F126" s="10"/>
    </row>
    <row r="127" spans="1:8" x14ac:dyDescent="0.4">
      <c r="B127" s="35" t="s">
        <v>44</v>
      </c>
      <c r="C127" s="2"/>
      <c r="D127" s="10"/>
      <c r="E127" s="10"/>
      <c r="F127" s="10"/>
    </row>
    <row r="128" spans="1:8" ht="14.25" thickBot="1" x14ac:dyDescent="0.45">
      <c r="A128" s="1">
        <v>0.1</v>
      </c>
      <c r="B128" s="37" t="s">
        <v>45</v>
      </c>
      <c r="C128" s="38"/>
      <c r="D128" s="45"/>
      <c r="E128" s="45"/>
      <c r="F128" s="45"/>
    </row>
    <row r="131" spans="1:8" ht="14.25" thickBot="1" x14ac:dyDescent="0.45">
      <c r="B131" s="4" t="s">
        <v>46</v>
      </c>
    </row>
    <row r="132" spans="1:8" x14ac:dyDescent="0.4">
      <c r="B132" s="33" t="s">
        <v>8</v>
      </c>
      <c r="C132" s="34">
        <v>0</v>
      </c>
      <c r="D132" s="34">
        <v>1</v>
      </c>
      <c r="E132" s="34">
        <v>2</v>
      </c>
      <c r="F132" s="34">
        <v>3</v>
      </c>
      <c r="G132" s="34">
        <v>4</v>
      </c>
    </row>
    <row r="133" spans="1:8" x14ac:dyDescent="0.4">
      <c r="A133" s="1">
        <v>0.3</v>
      </c>
      <c r="B133" s="35" t="s">
        <v>9</v>
      </c>
      <c r="C133" s="2"/>
      <c r="D133" s="10"/>
      <c r="E133" s="10"/>
      <c r="F133" s="10"/>
      <c r="G133" s="10"/>
      <c r="H133" s="47"/>
    </row>
    <row r="134" spans="1:8" x14ac:dyDescent="0.4">
      <c r="A134" s="1">
        <v>0.1</v>
      </c>
      <c r="B134" s="35" t="s">
        <v>95</v>
      </c>
      <c r="C134" s="2"/>
      <c r="D134" s="10"/>
      <c r="E134" s="10"/>
      <c r="F134" s="10"/>
      <c r="G134" s="10"/>
      <c r="H134" s="47"/>
    </row>
    <row r="135" spans="1:8" x14ac:dyDescent="0.4">
      <c r="A135" s="1">
        <v>0.1</v>
      </c>
      <c r="B135" s="35" t="s">
        <v>47</v>
      </c>
      <c r="C135" s="2"/>
      <c r="D135" s="10"/>
      <c r="E135" s="10"/>
      <c r="F135" s="10"/>
      <c r="G135" s="10"/>
    </row>
    <row r="136" spans="1:8" x14ac:dyDescent="0.4">
      <c r="A136" s="1">
        <v>0.1</v>
      </c>
      <c r="B136" s="35" t="s">
        <v>48</v>
      </c>
      <c r="C136" s="2"/>
      <c r="D136" s="10"/>
      <c r="E136" s="10"/>
      <c r="F136" s="10"/>
      <c r="G136" s="10"/>
    </row>
    <row r="137" spans="1:8" x14ac:dyDescent="0.4">
      <c r="A137" s="1">
        <v>0.1</v>
      </c>
      <c r="B137" s="35" t="s">
        <v>49</v>
      </c>
      <c r="C137" s="2"/>
      <c r="D137" s="10"/>
      <c r="E137" s="10"/>
      <c r="F137" s="10"/>
      <c r="G137" s="10"/>
    </row>
    <row r="138" spans="1:8" x14ac:dyDescent="0.4">
      <c r="A138" s="1">
        <v>0.1</v>
      </c>
      <c r="B138" s="35" t="s">
        <v>10</v>
      </c>
      <c r="C138" s="2"/>
      <c r="D138" s="10"/>
      <c r="E138" s="10"/>
      <c r="F138" s="10"/>
      <c r="G138" s="10"/>
    </row>
    <row r="139" spans="1:8" x14ac:dyDescent="0.4">
      <c r="A139" s="1">
        <v>0.1</v>
      </c>
      <c r="B139" s="35" t="s">
        <v>7</v>
      </c>
      <c r="C139" s="2"/>
      <c r="D139" s="10"/>
      <c r="E139" s="10"/>
      <c r="F139" s="10"/>
      <c r="G139" s="10"/>
    </row>
    <row r="140" spans="1:8" ht="14.25" thickBot="1" x14ac:dyDescent="0.45">
      <c r="A140" s="1">
        <v>0.1</v>
      </c>
      <c r="B140" s="37" t="s">
        <v>50</v>
      </c>
      <c r="C140" s="41"/>
      <c r="D140" s="45"/>
      <c r="E140" s="45"/>
      <c r="F140" s="45"/>
      <c r="G140" s="45"/>
    </row>
    <row r="142" spans="1:8" ht="14.25" thickBot="1" x14ac:dyDescent="0.45">
      <c r="B142" s="4" t="s">
        <v>51</v>
      </c>
    </row>
    <row r="143" spans="1:8" x14ac:dyDescent="0.4">
      <c r="B143" s="33" t="s">
        <v>8</v>
      </c>
      <c r="C143" s="34">
        <v>0</v>
      </c>
      <c r="D143" s="34">
        <v>1</v>
      </c>
      <c r="E143" s="34">
        <v>2</v>
      </c>
      <c r="F143" s="34">
        <v>3</v>
      </c>
      <c r="G143" s="34">
        <v>4</v>
      </c>
    </row>
    <row r="144" spans="1:8" x14ac:dyDescent="0.4">
      <c r="A144" s="1">
        <v>0.1</v>
      </c>
      <c r="B144" s="35" t="s">
        <v>14</v>
      </c>
      <c r="C144" s="2"/>
      <c r="D144" s="40"/>
      <c r="E144" s="40"/>
      <c r="F144" s="40"/>
      <c r="G144" s="40"/>
    </row>
    <row r="145" spans="1:7" x14ac:dyDescent="0.4">
      <c r="A145" s="1">
        <v>0.1</v>
      </c>
      <c r="B145" s="35" t="s">
        <v>6</v>
      </c>
      <c r="C145" s="2"/>
      <c r="D145" s="36"/>
      <c r="E145" s="36"/>
      <c r="F145" s="36"/>
      <c r="G145" s="36"/>
    </row>
    <row r="146" spans="1:7" x14ac:dyDescent="0.4">
      <c r="A146" s="1">
        <v>0.1</v>
      </c>
      <c r="B146" s="35" t="s">
        <v>52</v>
      </c>
      <c r="C146" s="36"/>
      <c r="D146" s="2"/>
      <c r="E146" s="2"/>
      <c r="F146" s="2"/>
      <c r="G146" s="2"/>
    </row>
    <row r="147" spans="1:7" x14ac:dyDescent="0.4">
      <c r="A147" s="1">
        <v>0.1</v>
      </c>
      <c r="B147" s="35" t="s">
        <v>53</v>
      </c>
      <c r="C147" s="36"/>
      <c r="D147" s="2"/>
      <c r="E147" s="2"/>
      <c r="F147" s="2"/>
      <c r="G147" s="2"/>
    </row>
    <row r="148" spans="1:7" x14ac:dyDescent="0.4">
      <c r="A148" s="1">
        <v>0.1</v>
      </c>
      <c r="B148" s="35" t="s">
        <v>54</v>
      </c>
      <c r="C148" s="2"/>
      <c r="D148" s="18"/>
      <c r="E148" s="18"/>
      <c r="F148" s="18"/>
      <c r="G148" s="39"/>
    </row>
    <row r="149" spans="1:7" ht="14.25" thickBot="1" x14ac:dyDescent="0.45">
      <c r="A149" s="1">
        <v>0.1</v>
      </c>
      <c r="B149" s="37" t="s">
        <v>55</v>
      </c>
      <c r="C149" s="41"/>
      <c r="D149" s="42"/>
      <c r="E149" s="78"/>
      <c r="F149" s="78"/>
      <c r="G149" s="42"/>
    </row>
    <row r="150" spans="1:7" x14ac:dyDescent="0.4">
      <c r="A150" s="1">
        <v>0.75</v>
      </c>
      <c r="B150" s="1" t="s">
        <v>56</v>
      </c>
      <c r="C150" s="76"/>
      <c r="D150" s="1" t="s">
        <v>57</v>
      </c>
      <c r="E150" s="83"/>
      <c r="F150" s="83"/>
    </row>
    <row r="151" spans="1:7" x14ac:dyDescent="0.4">
      <c r="A151" s="1">
        <v>0.75</v>
      </c>
      <c r="B151" s="1" t="s">
        <v>58</v>
      </c>
      <c r="C151" s="77"/>
      <c r="D151" s="1" t="s">
        <v>57</v>
      </c>
      <c r="E151" s="83"/>
      <c r="F151" s="83"/>
    </row>
    <row r="153" spans="1:7" x14ac:dyDescent="0.4">
      <c r="A153" s="1">
        <v>0.9</v>
      </c>
      <c r="B153" s="24" t="s">
        <v>61</v>
      </c>
    </row>
  </sheetData>
  <mergeCells count="25">
    <mergeCell ref="A4:B4"/>
    <mergeCell ref="E4:F4"/>
    <mergeCell ref="A10:A13"/>
    <mergeCell ref="B10:G10"/>
    <mergeCell ref="E8:E9"/>
    <mergeCell ref="A1:B1"/>
    <mergeCell ref="A2:B2"/>
    <mergeCell ref="D2:F2"/>
    <mergeCell ref="A3:C3"/>
    <mergeCell ref="D3:F3"/>
    <mergeCell ref="E151:F151"/>
    <mergeCell ref="B75:F83"/>
    <mergeCell ref="E150:F150"/>
    <mergeCell ref="B64:G64"/>
    <mergeCell ref="B62:G63"/>
    <mergeCell ref="C71:E71"/>
    <mergeCell ref="B86:D86"/>
    <mergeCell ref="B87:D87"/>
    <mergeCell ref="B88:D88"/>
    <mergeCell ref="B89:F89"/>
    <mergeCell ref="B17:G19"/>
    <mergeCell ref="B22:G23"/>
    <mergeCell ref="B34:C34"/>
    <mergeCell ref="B25:C25"/>
    <mergeCell ref="B20:G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LAN 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Lê Thị Phương Loan - Khoa Tài chính - Ngân hàng</cp:lastModifiedBy>
  <dcterms:created xsi:type="dcterms:W3CDTF">2021-08-16T06:09:24Z</dcterms:created>
  <dcterms:modified xsi:type="dcterms:W3CDTF">2024-04-18T05:58:50Z</dcterms:modified>
</cp:coreProperties>
</file>